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aP\Desktop\JN\NMV_Prezračevalno-hladilni sistem v Pralnici\"/>
    </mc:Choice>
  </mc:AlternateContent>
  <bookViews>
    <workbookView xWindow="240" yWindow="60" windowWidth="18195" windowHeight="8505"/>
  </bookViews>
  <sheets>
    <sheet name="REKAPITULACIJA" sheetId="7" r:id="rId1"/>
    <sheet name="KANALI" sheetId="2" r:id="rId2"/>
    <sheet name="VRF" sheetId="5" r:id="rId3"/>
    <sheet name="CEVI" sheetId="3" r:id="rId4"/>
  </sheets>
  <definedNames>
    <definedName name="_Hlk10469137" localSheetId="2">VRF!$A$75</definedName>
    <definedName name="_Hlk8283880" localSheetId="1">KANALI!#REF!</definedName>
    <definedName name="_Hlk8641582" localSheetId="1">KANALI!$A$60</definedName>
    <definedName name="OLE_LINK1" localSheetId="1">KANALI!#REF!</definedName>
    <definedName name="OLE_LINK1" localSheetId="2">VRF!#REF!</definedName>
  </definedNames>
  <calcPr calcId="162913"/>
</workbook>
</file>

<file path=xl/calcChain.xml><?xml version="1.0" encoding="utf-8"?>
<calcChain xmlns="http://schemas.openxmlformats.org/spreadsheetml/2006/main">
  <c r="G9" i="7" l="1"/>
  <c r="C6" i="7"/>
  <c r="C8" i="7" l="1"/>
  <c r="E8" i="7" s="1"/>
  <c r="G8" i="7" s="1"/>
  <c r="C7" i="7"/>
  <c r="E7" i="7" s="1"/>
  <c r="G7" i="7" s="1"/>
  <c r="B113" i="5" l="1"/>
  <c r="B70" i="3" l="1"/>
  <c r="F69" i="3"/>
  <c r="F68" i="3"/>
  <c r="F66" i="3"/>
  <c r="F67" i="3"/>
  <c r="F65" i="3"/>
  <c r="F58" i="3"/>
  <c r="F57" i="3"/>
  <c r="F53" i="3"/>
  <c r="F47" i="3"/>
  <c r="F44" i="3"/>
  <c r="F40" i="3"/>
  <c r="F34" i="3"/>
  <c r="F31" i="3"/>
  <c r="F27" i="3"/>
  <c r="F24" i="3"/>
  <c r="F21" i="3"/>
  <c r="F19" i="3"/>
  <c r="F16" i="3"/>
  <c r="F13" i="3"/>
  <c r="F11" i="3"/>
  <c r="F112" i="5"/>
  <c r="F111" i="5"/>
  <c r="F110" i="5"/>
  <c r="F109" i="5"/>
  <c r="F108" i="5"/>
  <c r="F107" i="5"/>
  <c r="F106" i="5"/>
  <c r="F105" i="5"/>
  <c r="F104" i="5"/>
  <c r="F100" i="5"/>
  <c r="F98" i="5"/>
  <c r="F97" i="5"/>
  <c r="F93" i="5"/>
  <c r="F92" i="5"/>
  <c r="F87" i="5"/>
  <c r="F86" i="5"/>
  <c r="F82" i="5"/>
  <c r="F81" i="5"/>
  <c r="F75" i="5"/>
  <c r="F74" i="5"/>
  <c r="F73" i="5"/>
  <c r="F68" i="5"/>
  <c r="F66" i="5"/>
  <c r="F65" i="5"/>
  <c r="F64" i="5"/>
  <c r="F60" i="5"/>
  <c r="F56" i="5"/>
  <c r="F52" i="5"/>
  <c r="F42" i="5"/>
  <c r="F28" i="5"/>
  <c r="F24" i="5"/>
  <c r="F71" i="2"/>
  <c r="F67" i="2"/>
  <c r="F66" i="2"/>
  <c r="F63" i="2"/>
  <c r="F112" i="2"/>
  <c r="B113" i="2" s="1"/>
  <c r="F111" i="2"/>
  <c r="F110" i="2"/>
  <c r="F109" i="2"/>
  <c r="F108" i="2"/>
  <c r="F107" i="2"/>
  <c r="F106" i="2"/>
  <c r="F99" i="2"/>
  <c r="F97" i="2"/>
  <c r="F96" i="2"/>
  <c r="F93" i="2"/>
  <c r="F88" i="2"/>
  <c r="F87" i="2"/>
  <c r="F86" i="2"/>
  <c r="F80" i="2"/>
  <c r="F79" i="2"/>
  <c r="F78" i="2"/>
  <c r="F75" i="2"/>
  <c r="E6" i="7" l="1"/>
  <c r="G6" i="7" s="1"/>
</calcChain>
</file>

<file path=xl/sharedStrings.xml><?xml version="1.0" encoding="utf-8"?>
<sst xmlns="http://schemas.openxmlformats.org/spreadsheetml/2006/main" count="381" uniqueCount="254">
  <si>
    <t>kompl.</t>
  </si>
  <si>
    <t>kos</t>
  </si>
  <si>
    <t>m</t>
  </si>
  <si>
    <t>VRSTA DELA</t>
  </si>
  <si>
    <t>KOLIČINA</t>
  </si>
  <si>
    <t>ENOTA</t>
  </si>
  <si>
    <t>Za vse pozicije velja: dobava, montaža in zagon, bez gradbenih del</t>
  </si>
  <si>
    <t>DN 50</t>
  </si>
  <si>
    <t>Vključno montažni material.</t>
  </si>
  <si>
    <t>DN 32</t>
  </si>
  <si>
    <t>KAIMANN, tip Kaiflex ST, črna barva</t>
  </si>
  <si>
    <t>DN 15, PN 16</t>
  </si>
  <si>
    <t xml:space="preserve">Upoštevan je dodatek 10% za razrez. </t>
  </si>
  <si>
    <t>ustreza naprimer VIEGA PRESTABO ali enakovredno</t>
  </si>
  <si>
    <t>ustreza naprimer ARMACELL ali enakovredno</t>
  </si>
  <si>
    <r>
      <t xml:space="preserve">ustreza naprimer KOVINA </t>
    </r>
    <r>
      <rPr>
        <sz val="11"/>
        <color theme="1"/>
        <rFont val="Arial"/>
        <family val="2"/>
        <charset val="238"/>
      </rPr>
      <t>ali enakovredno</t>
    </r>
  </si>
  <si>
    <r>
      <t xml:space="preserve">ustreza naprimer KOVINA </t>
    </r>
    <r>
      <rPr>
        <sz val="11"/>
        <color theme="1"/>
        <rFont val="Arial"/>
        <family val="2"/>
        <charset val="238"/>
      </rPr>
      <t xml:space="preserve">ali enakovredno </t>
    </r>
  </si>
  <si>
    <r>
      <t xml:space="preserve">ustreza naprimer </t>
    </r>
    <r>
      <rPr>
        <sz val="11"/>
        <color theme="1"/>
        <rFont val="Arial"/>
        <family val="2"/>
        <charset val="238"/>
      </rPr>
      <t xml:space="preserve">WIKA </t>
    </r>
    <r>
      <rPr>
        <sz val="11"/>
        <color rgb="FF000000"/>
        <rFont val="Arial"/>
        <family val="2"/>
        <charset val="238"/>
      </rPr>
      <t>ali enakovredno</t>
    </r>
  </si>
  <si>
    <r>
      <t>Vključno z fitingi (spojke, reducirne spojke, kolena, T-kosi), s</t>
    </r>
    <r>
      <rPr>
        <sz val="11"/>
        <color rgb="FF000000"/>
        <rFont val="Arial"/>
        <family val="2"/>
        <charset val="238"/>
      </rPr>
      <t xml:space="preserve">pajanje </t>
    </r>
    <r>
      <rPr>
        <sz val="11"/>
        <color theme="1"/>
        <rFont val="Arial"/>
        <family val="2"/>
        <charset val="238"/>
      </rPr>
      <t>z metodo hladnega zatiskanja (press sistemom). Fitinge je dovoljeno spajati le z originalnim orodjem proizvajalca cevi.</t>
    </r>
  </si>
  <si>
    <t>ustreza naprimer (BOSSPLAST d.o.o.) ali enakovredno</t>
  </si>
  <si>
    <t>merilno območje 0 ... 6bar</t>
  </si>
  <si>
    <t>Tubolit Split 3/8 – Ø 9,52 x 0,8 (colska)</t>
  </si>
  <si>
    <t>ustreza naprimer (PIPELIFE SLOVENIJA d.o.o.) ali enakov.</t>
  </si>
  <si>
    <t>DN 40, Fe 42 x 1,5</t>
  </si>
  <si>
    <t>ustreza naprimer (BOSSPLAST) ali enakovredno</t>
  </si>
  <si>
    <t>KAIMANN, tip Kaiflex RT-80, deb. izolacije 19mm, 2S/HD</t>
  </si>
  <si>
    <t>kg</t>
  </si>
  <si>
    <r>
      <t>Vključno ožičenje in</t>
    </r>
    <r>
      <rPr>
        <sz val="11"/>
        <color theme="1"/>
        <rFont val="Arial"/>
        <family val="2"/>
        <charset val="238"/>
      </rPr>
      <t xml:space="preserve"> montažni material.</t>
    </r>
  </si>
  <si>
    <t>za cev DN 20 (zunanji premer cevi f22)</t>
  </si>
  <si>
    <t>za cev DN 25 (zunanji premer cevi f28)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</si>
  <si>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</si>
  <si>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MASTER 3, SN4</t>
  </si>
  <si>
    <t>ustreza naprimer (PIPELIFE SLOVENIJA) ali enakovredno</t>
  </si>
  <si>
    <r>
      <t>16.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Pripravljalna dela, zarisovanje, pomožna gradbena dela (vrtanje zidov in plošč do f120, izdelava utorov, ...).</t>
    </r>
  </si>
  <si>
    <t>PREZRAČEVANJE in HLAJENJE - KANALI</t>
  </si>
  <si>
    <t>PREZRAČEVANJE in HLAJENJE - VRF</t>
  </si>
  <si>
    <t>PREZRAČEVANJE in HLAJENJE - CEVI</t>
  </si>
  <si>
    <t>Ohišje črpalke iz sive litine s katodnim lakiranjem, tekač iz umetne mase, ojačane s steklenimi vlakni, gred iz plemenitega jekla s kovinsko impregniranimi grafitnimi drsnimi ležaji.</t>
  </si>
  <si>
    <t xml:space="preserve">Toplotno izolacijske lupine serijsko. </t>
  </si>
  <si>
    <t>Vključno montažni material in ožičenje.</t>
  </si>
  <si>
    <t>ustreza naprimer WILO ali enakovredno</t>
  </si>
  <si>
    <t>DN 40, PN6</t>
  </si>
  <si>
    <t>DN 40, PN 16</t>
  </si>
  <si>
    <t>DN 40, PN16, dolžine 30cm</t>
  </si>
  <si>
    <t>RP-AVEM, DN15</t>
  </si>
  <si>
    <t>merilno območje 0 ... 120°C</t>
  </si>
  <si>
    <t>za cev Fe 42, 13 mm, ST 13 x 42</t>
  </si>
  <si>
    <t>ustreza naprimer SIKLA ali enakovredno</t>
  </si>
  <si>
    <t>Ves demontiran material se odpelje na trajno deponijo, do 20km.</t>
  </si>
  <si>
    <t>za cev DN 40 (zunanji premer cevi f 42)</t>
  </si>
  <si>
    <r>
      <t>01.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Visoko učinkovita črpalka, elektronsko regulirana obtočna črpalka s potopljenim rotorjem. Uporabna za vse vrste ogrevanja, prezračevanja, klimatizacije (-10°C do +110°C). Z integrirano elektronsko regulacijo zmogljivosti za konstanten/variabilen diferenčni tlak. </t>
    </r>
  </si>
  <si>
    <r>
      <t>Stratos 25/1-6 (3,5m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>/h / 3m)</t>
    </r>
  </si>
  <si>
    <r>
      <t>02.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Protipovratna loputa z navojnimi priključki, </t>
    </r>
    <r>
      <rPr>
        <sz val="11"/>
        <color rgb="FF000000"/>
        <rFont val="Arial"/>
        <family val="2"/>
        <charset val="238"/>
      </rPr>
      <t xml:space="preserve">izdelana iz medenine, za temperaturo vode </t>
    </r>
    <r>
      <rPr>
        <sz val="11"/>
        <color theme="1"/>
        <rFont val="Arial"/>
        <family val="2"/>
        <charset val="238"/>
      </rPr>
      <t>od +2°C do +110°C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Vključno montažni material.</t>
    </r>
  </si>
  <si>
    <r>
      <t>03.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Krogelni ventil s polnim pretokom, z navojnima priključkoma, izdelan iz medenine, za temperaturo vode </t>
    </r>
    <r>
      <rPr>
        <sz val="11"/>
        <color theme="1"/>
        <rFont val="Arial"/>
        <family val="2"/>
        <charset val="238"/>
      </rPr>
      <t>od +2°C do +110°C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Vključno montažni material.</t>
    </r>
  </si>
  <si>
    <r>
      <t>04.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Lovilnik nesnage z inox filtrom, za temperaturo vode </t>
    </r>
    <r>
      <rPr>
        <sz val="11"/>
        <color theme="1"/>
        <rFont val="Arial"/>
        <family val="2"/>
        <charset val="238"/>
      </rPr>
      <t>od +2°C do +110°C</t>
    </r>
    <r>
      <rPr>
        <sz val="11"/>
        <color rgb="FF000000"/>
        <rFont val="Arial"/>
        <family val="2"/>
        <charset val="238"/>
      </rPr>
      <t>, z navojnima priključkoma.</t>
    </r>
  </si>
  <si>
    <r>
      <t>V</t>
    </r>
    <r>
      <rPr>
        <sz val="11"/>
        <color rgb="FF000000"/>
        <rFont val="Arial"/>
        <family val="2"/>
        <charset val="238"/>
      </rPr>
      <t>ključno montažni material.</t>
    </r>
  </si>
  <si>
    <r>
      <t>05.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Antivibracijska fleksibilna priključna cev z navojnima priključkoma, </t>
    </r>
    <r>
      <rPr>
        <sz val="11"/>
        <color theme="1"/>
        <rFont val="Arial"/>
        <family val="2"/>
        <charset val="238"/>
      </rPr>
      <t>primerna za ogrevno vodo,</t>
    </r>
    <r>
      <rPr>
        <sz val="11"/>
        <color rgb="FF000000"/>
        <rFont val="Arial"/>
        <family val="2"/>
        <charset val="238"/>
      </rPr>
      <t xml:space="preserve"> za temperaturo </t>
    </r>
    <r>
      <rPr>
        <sz val="11"/>
        <color theme="1"/>
        <rFont val="Arial"/>
        <family val="2"/>
        <charset val="238"/>
      </rPr>
      <t>od +2°C do +110°C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Vključno montažni material.</t>
    </r>
  </si>
  <si>
    <r>
      <t>06.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Polnilna / praznilna pipa z navojnimi priključki, izdelana iz medenine, za temperaturo vode </t>
    </r>
    <r>
      <rPr>
        <sz val="11"/>
        <color theme="1"/>
        <rFont val="Arial"/>
        <family val="2"/>
        <charset val="238"/>
      </rPr>
      <t>od +3°C do +110°C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Vključno montažni material.</t>
    </r>
  </si>
  <si>
    <r>
      <t>07.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Avtomatski odzračevalni lonček iz medenine, z navojnimi priključki, za temperaturo vode </t>
    </r>
    <r>
      <rPr>
        <sz val="11"/>
        <color theme="1"/>
        <rFont val="Arial"/>
        <family val="2"/>
        <charset val="238"/>
      </rPr>
      <t>od +2°C do +110°C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Vključno montažni material.</t>
    </r>
  </si>
  <si>
    <r>
      <t>08.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Bimetalni termometer v okroglem ohišju Ø63, za direktno vgradnjo, z navojnim medeninastim priključkom DN 15, tlak medija do 6 bar, razred točnosti kl. 2. </t>
    </r>
  </si>
  <si>
    <r>
      <t>09.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Manometer v okroglem ohišju, z navojnim medeninastim priključkom DN15, komplet z preizkuševalno tropotno pipico. Vključno montažni material.</t>
    </r>
  </si>
  <si>
    <r>
      <t>10.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Cevovodi za razvod ogrevanja, izdelani iz cevi iz ogljikovega jekla, material 1.0308, zunaj galvansko pocinkane, primerna za razvod ogrevne vode 105°C/10bar. </t>
    </r>
  </si>
  <si>
    <r>
      <t>11.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Toplotna in parozaporna izolacija cevnih razvodov ogrevne vode. Izolacija je izdelana iz zaprtocelične strukture, temperaturno območje od -50°C do +105°C, toplotna prevodnost £0,034W/(m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>K) pri 0°C ter  £0,038W/(m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40°C, koeficient upora difuziji vodne pare ³10000, požarni razred B-s3,d0 (ne kaplja). Vključno z samolepilnimi trakovi in lepilom. </t>
    </r>
  </si>
  <si>
    <r>
      <t>12.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Kompletna standardna pocinkana enojna cevna objemka z gumo ter matico,  za obešanje cevi ogrevne vode pod strop ali na stene. Vključno navojne palice ter montažni material.</t>
    </r>
  </si>
  <si>
    <r>
      <t>13.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Odvod kondenzata v kanalizacijo.</t>
    </r>
  </si>
  <si>
    <r>
      <t>Polipropilenska troslojna nizkošumna kanalizacijska cev PP-CO/PP-MV/PP-CO, primerna za odvod odpadne vode, izdelana v skladu z ON-EN 1451-1. Dolgotrajna obremenitev do 95°C, neobčutljiva za kisline in baze od pH2 do pH12. Skupaj z gumi tesnili in fazonski kosi, ki so izdelani iz enoslojnega PP-H. Montažni material.</t>
    </r>
    <r>
      <rPr>
        <sz val="11"/>
        <color theme="1"/>
        <rFont val="Arial"/>
        <family val="2"/>
        <charset val="238"/>
      </rPr>
      <t xml:space="preserve"> Upoštevan je dodatek 10% za razrez.</t>
    </r>
  </si>
  <si>
    <r>
      <t xml:space="preserve">Cevi se pod stropom položi v nosilni </t>
    </r>
    <r>
      <rPr>
        <b/>
        <sz val="11"/>
        <color rgb="FF000000"/>
        <rFont val="Arial"/>
        <family val="2"/>
        <charset val="238"/>
      </rPr>
      <t>pocinkan žleb</t>
    </r>
    <r>
      <rPr>
        <sz val="11"/>
        <color rgb="FF000000"/>
        <rFont val="Arial"/>
        <family val="2"/>
        <charset val="238"/>
      </rPr>
      <t xml:space="preserve"> (preprečen poves cevi). </t>
    </r>
  </si>
  <si>
    <r>
      <t>14.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Polipropilenska troslojna nizkošumna kanalizacijska cev PP-CO/PP-MV/PP-CO, primerna za odvod odpadne vode, izdelana v skladu z ON-EN 1451-1. Dolgotrajna obremenitev do 95°C, neobčutljiva za kisline in baze od pH2 do pH12. Skupaj z gumi tesnili in fazonski kosi, ki so izdelani iz enoslojnega PP-H. Vključno montažni material. </t>
    </r>
  </si>
  <si>
    <r>
      <t>15.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Izvedba tlačnega preizkusa, spuščanje vode v instalacijo, odzračevanje inštalacije, hidravlično uravnovesenje sistema in porabnikov, atesti. </t>
    </r>
    <r>
      <rPr>
        <sz val="11"/>
        <color theme="1"/>
        <rFont val="Arial"/>
        <family val="2"/>
        <charset val="238"/>
      </rPr>
      <t>O preizkusu se mora voditi zapisnik.</t>
    </r>
  </si>
  <si>
    <r>
      <t>16.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Dela zaradi prenove inštalacij: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</si>
  <si>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praznjenje/polnjenje in odzračevanje obstoječega sistema ogrevanja, predvideno 6 ur,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</si>
  <si>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obstoječih jeklenih razvodov DN 50, ca. 100kg,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</si>
  <si>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2x priključitev nove cevi Fe 42 na obstoječe jeklo DN 50,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</si>
  <si>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iskanje inštalacij in nepredvidena dela, predvideno 2 ure.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</si>
  <si>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iznos demontiranega materiala iz kleti objekta po stopnicah na prosto.</t>
    </r>
  </si>
  <si>
    <r>
      <t>17.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Pripravljalna dela, zarisovanje, pomožna gradbena dela (vrtanje zidov in plošč do f120, izdelava utorov, ...).</t>
    </r>
  </si>
  <si>
    <r>
      <t>18.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Projektantski nadzor izvedbe strojnih inštalacij in strojne opreme, ki ga izvede pooblaščeni projektant (1x obisk na objektu).</t>
    </r>
  </si>
  <si>
    <r>
      <t>19.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Izdelava projekta izvedenih del, PID načrt s področja STROJNŠTVA. </t>
    </r>
  </si>
  <si>
    <r>
      <t>20.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Pripravljalna dela, zarisovanje, pomožna gradbena dela. </t>
    </r>
    <r>
      <rPr>
        <sz val="11"/>
        <color theme="1"/>
        <rFont val="Arial"/>
        <family val="2"/>
        <charset val="238"/>
      </rPr>
      <t>Poskusno</t>
    </r>
    <r>
      <rPr>
        <sz val="11"/>
        <color rgb="FF000000"/>
        <rFont val="Arial"/>
        <family val="2"/>
        <charset val="238"/>
      </rPr>
      <t xml:space="preserve"> obratovanje, zaključna dela, pospravljanje in odvoz odpadkov na komunalno deponijo, transportni, splošni in drugi nepredvideni stroški; ca. 10% vrednosti del.</t>
    </r>
  </si>
  <si>
    <t>Tehnični podatki:</t>
  </si>
  <si>
    <t>ustreza naprimer (SKY AIR d.o.o.) ali enakovredno</t>
  </si>
  <si>
    <t>HITACHI, tip RAS-24 FSXNSE</t>
  </si>
  <si>
    <t>Opomba: Upoštevati je potrebno spust naprave v svetlobni jašek, globine do 4m oz. transport preko stopnic v klet.</t>
  </si>
  <si>
    <t>R410A</t>
  </si>
  <si>
    <t>HITACHI, tip RPC-4.0 FSN3E</t>
  </si>
  <si>
    <t>HITACHI, tip RPC-6.0 FSN3E</t>
  </si>
  <si>
    <t>HITACHI, tip PC-ARFP1E</t>
  </si>
  <si>
    <t>HITACHI, tip EXV-8.0E2</t>
  </si>
  <si>
    <t>HITACHI, Multi kit E-102SN4</t>
  </si>
  <si>
    <t>HITACHI, Multi kit E-162SN4</t>
  </si>
  <si>
    <t>HITACHI, Multi kit E-242SN3</t>
  </si>
  <si>
    <t>ca. 30m trase</t>
  </si>
  <si>
    <t>Tubolit Split 1/2 – Ø 12,70 x 0,8 (colska)</t>
  </si>
  <si>
    <t>Tubolit Split 5/8 – Ø 15,88 x 1,0 (colska)</t>
  </si>
  <si>
    <t xml:space="preserve">Vključno z samolepilnimi trakovi in lepilom. </t>
  </si>
  <si>
    <t>za cev Ø 22, 19 mm, ST 19 x 22</t>
  </si>
  <si>
    <t>za cev Ø 28, 19 mm, ST 19 x 28</t>
  </si>
  <si>
    <t>Kaimann, tip Kaiflex EPDM, črna barva</t>
  </si>
  <si>
    <t>za cev Ø 22, 25 mm, EPDM 25 x 22</t>
  </si>
  <si>
    <t>za cev Ø 28, 25 mm, EPDM 25 x 28</t>
  </si>
  <si>
    <t>trak 50mm x 10m</t>
  </si>
  <si>
    <t>Po dnu so perforirani, kar omogoča lažjo pritrditev. </t>
  </si>
  <si>
    <t>60 x 45mm</t>
  </si>
  <si>
    <t>80 x 60mm</t>
  </si>
  <si>
    <t>110 x 75mm</t>
  </si>
  <si>
    <t>140 x 90mm</t>
  </si>
  <si>
    <r>
      <t>01.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Klima naprava MULTI VRF izvedbe (variabilna količina hladiva), predvidena za hlajenje in ogrevanje, za delovno območje (zunanji pogoji) hlajenje od -5</t>
    </r>
    <r>
      <rPr>
        <sz val="11"/>
        <color rgb="FF000000"/>
        <rFont val="Arial"/>
        <family val="2"/>
        <charset val="238"/>
      </rPr>
      <t>°C do +52°C,</t>
    </r>
    <r>
      <rPr>
        <sz val="11"/>
        <color theme="1"/>
        <rFont val="Arial"/>
        <family val="2"/>
        <charset val="238"/>
      </rPr>
      <t xml:space="preserve"> gretje od -20</t>
    </r>
    <r>
      <rPr>
        <sz val="11"/>
        <color rgb="FF000000"/>
        <rFont val="Arial"/>
        <family val="2"/>
        <charset val="238"/>
      </rPr>
      <t>°C do +15°C. Skupna razdalja cevovodov za hladivo je lahko do 1.000m. S</t>
    </r>
    <r>
      <rPr>
        <sz val="11"/>
        <color theme="1"/>
        <rFont val="Arial"/>
        <family val="2"/>
        <charset val="238"/>
      </rPr>
      <t>estoječa iz: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</si>
  <si>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zunanje kompresorske enote kompaktne izvedbe, </t>
    </r>
    <r>
      <rPr>
        <sz val="11"/>
        <color rgb="FF000000"/>
        <rFont val="Arial"/>
        <family val="2"/>
        <charset val="238"/>
      </rPr>
      <t xml:space="preserve">z rotacijskim kompresorjem z elektronsko upravljanim elektromotorjem (inverterjem), 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</si>
  <si>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uparjalnikom ter zračno hlajenim kondenzatorjem, vključno z invert. ventilatorjem in elektromotorjem, 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</si>
  <si>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mikroprocesorsko avtomatiko, z regulacijo vsake posamezne enote,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</si>
  <si>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priključki za hladivo 5/8 – 1-1/8.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</si>
  <si>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medij - hladilno sredstvo R-410A, 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</si>
  <si>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antivibracijske noge.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</si>
  <si>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nazivna hladilna moč 67 kW</t>
    </r>
    <r>
      <rPr>
        <sz val="11"/>
        <color theme="1"/>
        <rFont val="Arial"/>
        <family val="2"/>
        <charset val="238"/>
      </rPr>
      <t>, EER 2,99,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</si>
  <si>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nazivna grelna moč 77, 5kW, COP 3,40,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</si>
  <si>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zvočna moč do 86 dbA,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</si>
  <si>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zvočni tlak do 66 dbA,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</si>
  <si>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dimenzije 1.609 x 1.725 x 784 mm,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</si>
  <si>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teža 400 kg.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</si>
  <si>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električni priključek 400V / 23kW / 53A.</t>
    </r>
  </si>
  <si>
    <r>
      <t>02.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Dodatno polnjenje VRF sistema z hladilnim sredstvom</t>
    </r>
    <r>
      <rPr>
        <sz val="11"/>
        <color rgb="FF000000"/>
        <rFont val="Arial"/>
        <family val="2"/>
        <charset val="238"/>
      </rPr>
      <t>, vključno z dobavo hladiva.</t>
    </r>
    <r>
      <rPr>
        <sz val="11"/>
        <color theme="1"/>
        <rFont val="Arial"/>
        <family val="2"/>
        <charset val="238"/>
      </rPr>
      <t xml:space="preserve"> </t>
    </r>
  </si>
  <si>
    <r>
      <t>03.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Notranja VRF stropna enota, vidna izvedba, popolna elektronska regulacija, štiristopenjski DC ventilator, elektronsko krmiljen elektromagnetni ventil, zračni filter.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</si>
  <si>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nazivna hladilna moč 10 kW,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</si>
  <si>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nazivna grelna moč 11,2 kW,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</si>
  <si>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raven hrupa do 39dbA pri min. hitrosti,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</si>
  <si>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raven hrupa do 45dbA pri srednji hitrosti,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</si>
  <si>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dimenzije 1.314 x 225 x 625 mm,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</si>
  <si>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teža 35 kg,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</si>
  <si>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električni priključek 230V / 50Hz,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</si>
  <si>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priključki za hladivo 3/8 – 5/8.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</si>
  <si>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nazivna hladilna moč 14 kW,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</si>
  <si>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nazivna grelna moč 16 kW,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</si>
  <si>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raven hrupa do 44dbA pri min. hitrosti,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</si>
  <si>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raven hrupa do 48dbA pri srednji hitrosti,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</si>
  <si>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dimenzije 1.574 x 225 x 625 mm,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</si>
  <si>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teža 41 kg,</t>
    </r>
  </si>
  <si>
    <r>
      <t>04.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Žični stenski daljinski upravljalnik (sobni regulator) za regulacijo VRF notranje enote. Z</t>
    </r>
    <r>
      <rPr>
        <sz val="11"/>
        <color rgb="FF000000"/>
        <rFont val="Arial"/>
        <family val="2"/>
        <charset val="238"/>
      </rPr>
      <t xml:space="preserve"> LCD zaslonom in tedenskim timerjem, funkcija termostata. </t>
    </r>
  </si>
  <si>
    <r>
      <t>05.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Regulacijski vmesnik med VRF zunanjo enoto ter DX hladilnikom v klimatu</t>
    </r>
    <r>
      <rPr>
        <sz val="11"/>
        <color rgb="FF000000"/>
        <rFont val="Arial"/>
        <family val="2"/>
        <charset val="238"/>
      </rPr>
      <t xml:space="preserve">. </t>
    </r>
  </si>
  <si>
    <r>
      <t>06.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Odcepni »hlačni« kosi, ki se vgradijo na odcepih za notranje VRF enote, za dvocevni sistem.</t>
    </r>
  </si>
  <si>
    <r>
      <t>Vključno z s</t>
    </r>
    <r>
      <rPr>
        <sz val="11"/>
        <color rgb="FF000000"/>
        <rFont val="Arial"/>
        <family val="2"/>
        <charset val="238"/>
      </rPr>
      <t xml:space="preserve">pajanje </t>
    </r>
    <r>
      <rPr>
        <sz val="11"/>
        <color theme="1"/>
        <rFont val="Arial"/>
        <family val="2"/>
        <charset val="238"/>
      </rPr>
      <t>z trdim lotanjem v dušikovi zaščitni atmosferi.</t>
    </r>
  </si>
  <si>
    <r>
      <t>07.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Kabliranje: komunikacijska povezava med notranjimi ter zunanjimi enotami, 2x daljinski upravljalnik ter dovod napajanja na 2x notranjo enoto.</t>
    </r>
  </si>
  <si>
    <r>
      <t>08.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Cevovodi za razvod hladilnega sredstva, izdelani iz predizoliranih bakrenih cevi, namenjene za prenos tehničnih plinov v hladilni in klima tehniki (</t>
    </r>
    <r>
      <rPr>
        <sz val="11"/>
        <color rgb="FF000000"/>
        <rFont val="Arial"/>
        <family val="2"/>
        <charset val="238"/>
      </rPr>
      <t>R410A, R407C, R32</t>
    </r>
    <r>
      <rPr>
        <sz val="11"/>
        <color theme="1"/>
        <rFont val="Arial"/>
        <family val="2"/>
        <charset val="238"/>
      </rPr>
      <t xml:space="preserve">). Bakrene cevi so izdelane v skladu z EN12735, tovarniško očiščene, razmaščene. Izolacija je visokofleksibilna iz polietilena, odporne proti UV žarkom, </t>
    </r>
    <r>
      <rPr>
        <sz val="11"/>
        <color rgb="FF000000"/>
        <rFont val="Arial"/>
        <family val="2"/>
        <charset val="238"/>
      </rPr>
      <t>temperaturno območje od -50°C do +100°C, toplotna prevodnost £0,035W/(m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>K) pri 0°C ter  £0,040W/(m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40°C, koeficient upora difuziji vodne pare ³5000. Upoštevan je dodatek 10% za razrez. </t>
    </r>
  </si>
  <si>
    <r>
      <t>09.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Cevovodi za razvod hladilnega sredstva, izdelani iz bakrenih cevi, namenjene za prenos medicinskih plinov ali hladiva (</t>
    </r>
    <r>
      <rPr>
        <sz val="11"/>
        <color rgb="FF000000"/>
        <rFont val="Arial"/>
        <family val="2"/>
        <charset val="238"/>
      </rPr>
      <t>R410A, R407C, R32</t>
    </r>
    <r>
      <rPr>
        <sz val="11"/>
        <color theme="1"/>
        <rFont val="Arial"/>
        <family val="2"/>
        <charset val="238"/>
      </rPr>
      <t>). Bakrene cevi so izdelane/uporaba v skladu z DIN /VDE 0750 Teil 211, DIN 13260 in DIN 8905, tovarniško očiščene, razmaščene.</t>
    </r>
  </si>
  <si>
    <t>ustreza naprimer (ŠTERN d.o.o.) ali enakovredno</t>
  </si>
  <si>
    <t>HME, TECTUBE med, Ø 22 x 1</t>
  </si>
  <si>
    <t>HME, TECTUBE med, Ø 28 x 1,5</t>
  </si>
  <si>
    <r>
      <t>10.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Kompletna </t>
    </r>
    <r>
      <rPr>
        <b/>
        <sz val="11"/>
        <color rgb="FF000000"/>
        <rFont val="Arial"/>
        <family val="2"/>
        <charset val="238"/>
      </rPr>
      <t>hladilniška</t>
    </r>
    <r>
      <rPr>
        <sz val="11"/>
        <color rgb="FF000000"/>
        <rFont val="Arial"/>
        <family val="2"/>
        <charset val="238"/>
      </rPr>
      <t xml:space="preserve"> pocinkana enojna cevna objemka z izolacijo 80kg/m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 xml:space="preserve"> ter matico, brez toplotnega mostu, za obešanje cevi pod strop ali na stene. Vključno navojne palice ter montažni material.</t>
    </r>
  </si>
  <si>
    <r>
      <t>11.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Toplotna in parozaporna izolacija cevnih razvodov hladilnega sredstva. Izolacija je izdelana iz zaprtocelične strukture, temperaturno območje od -50°C do +105°C, toplotna prevodnost £0,034W/(m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>K) pri 0°C ter  £0,038W/(m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40°C, koeficient upora difuziji vodne pare ³10000, požarni razred B-s3,d0 (ne kaplja). </t>
    </r>
  </si>
  <si>
    <r>
      <t>12.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Toplotna in parozaporna izolacija cevnih  razvodov hladilnega sredstva, primerna za razvode </t>
    </r>
    <r>
      <rPr>
        <b/>
        <sz val="11"/>
        <color rgb="FF000000"/>
        <rFont val="Arial"/>
        <family val="2"/>
        <charset val="238"/>
      </rPr>
      <t>na prostem</t>
    </r>
    <r>
      <rPr>
        <sz val="11"/>
        <color rgb="FF000000"/>
        <rFont val="Arial"/>
        <family val="2"/>
        <charset val="238"/>
      </rPr>
      <t>, UV odporna. Izolacija je izdelana iz fleksibilne zaprtocelične strukture iz sintetičnega kavčuka, temperaturno območje od -50°C do +150°C, toplotna prevodnost £0,038W/(m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0°C, koeficient upora difuziji vodne pare ³4500. Požarni razred E po EN13501-1. Vključno z samolepilnimi trakovi in lepilom. </t>
    </r>
  </si>
  <si>
    <r>
      <t>13.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Povijanje izoliranih cevi (EPDM) na prostem z samolepilnim Alu trakom (50mm), za zaščito pred vremenskimi vplivi.</t>
    </r>
  </si>
  <si>
    <r>
      <t>14.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Nadometni plastični kanali za razvod inštalacij. </t>
    </r>
  </si>
  <si>
    <r>
      <t xml:space="preserve">Zaščiteni so s folijo, ki jo pred zaključkom montaže odstranite. Izdelani so iz UV odpornega PVCja. Bele barve (RAL 9001). </t>
    </r>
    <r>
      <rPr>
        <sz val="11"/>
        <color rgb="FF000000"/>
        <rFont val="Arial"/>
        <family val="2"/>
        <charset val="238"/>
      </rPr>
      <t>Vključno montažni material.</t>
    </r>
  </si>
  <si>
    <r>
      <t>15.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Tlačni preizkus klima bakrenih cevovodov </t>
    </r>
    <r>
      <rPr>
        <sz val="11"/>
        <color rgb="FF000000"/>
        <rFont val="Arial"/>
        <family val="2"/>
        <charset val="238"/>
      </rPr>
      <t>skladno z SIST EN 14276-2</t>
    </r>
    <r>
      <rPr>
        <sz val="11"/>
        <color theme="1"/>
        <rFont val="Arial"/>
        <family val="2"/>
        <charset val="238"/>
      </rPr>
      <t xml:space="preserve">, vakumiranje cevovodov, spuščanje plina v instalacijo. </t>
    </r>
  </si>
  <si>
    <r>
      <t>17.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Projektantski nadzor izvedbe strojnih inštalacij in strojne opreme, ki ga izvede pooblaščeni projektant (1x obisk na objektu).</t>
    </r>
  </si>
  <si>
    <t>Naprava se postavi na tla prostora pralnice.</t>
  </si>
  <si>
    <t>Kompleten krmilno-nadzorni sistem s strani proizvajalca klimatske naprave, ki zajema:</t>
  </si>
  <si>
    <t>Regulacija naprave omogoča:</t>
  </si>
  <si>
    <t>Dodatna oprema:</t>
  </si>
  <si>
    <t>Prezračevalna naprava mora ustrezati pogojem ErP 2018.</t>
  </si>
  <si>
    <t>Vključno vnos naprave po modulih po stopnicah v klet.</t>
  </si>
  <si>
    <t>Vključno kabliranje periferne opreme do 15m.</t>
  </si>
  <si>
    <t>V sklopu dobave naprave zajet prvi zagon s strani pooblaščenega servisa dobavitelja naprave. Zagon vključuje nastavitev vseh delovnih parametrov, preverbo delovanja in podučitev uporabnikove pooblaščene osebe za delo z napravo.</t>
  </si>
  <si>
    <t>ustreza naprimer (SKYAIR d.o.o.) ali enakovredno</t>
  </si>
  <si>
    <t>MANDIK, P10</t>
  </si>
  <si>
    <t>1.200 x 400 x 1.000</t>
  </si>
  <si>
    <t>1.500 x 500 x 1.000</t>
  </si>
  <si>
    <t>ustreza naprimer (BOSSPLAT d.o.o.) ali enakovredno</t>
  </si>
  <si>
    <t>DAO-SC  800 x 300</t>
  </si>
  <si>
    <t>SVO-SC  500 x 200</t>
  </si>
  <si>
    <t>Vključno okrogli cevni oblikovni (fazonski) kosi, izdelani iz pocinkane pločevine, za priključitev na SPIRO kanale (radij ukrivljenja pri kolenih mora znašati R/D=1).</t>
  </si>
  <si>
    <t xml:space="preserve">Obešala so izdelana iz jeklenih pocinkanih profilov in navojnih palic (korozijsko zaščiteno). Maksimalni razmak med dvema obešalnima točkama pri  prezračevalnem kanalu  znaša največ 1,5m. </t>
  </si>
  <si>
    <t>Kanali morajo biti izvedeni v tesnosti s povečanimi zahtevami II. razreda po DIN 24194, 2. del, oziroma po SIST prEN 1507, ki zahteva tesnost razreda A.</t>
  </si>
  <si>
    <t>V kanalski razvod morajo biti nameščene revizijske odprtine z zrakotesnimi pokrovi dim. 300x200mm, pri vseh regulacijskih elementih, pri spremembah smeri pod kotom, večjim od 45° in na vsakih 30m ravnega kanala. (Upoštevati standard SIST ENV 12097 (03.97)).</t>
  </si>
  <si>
    <t>spajanje s prirobnicami</t>
  </si>
  <si>
    <t>KAIMANN, tip Kaiflex, črna, debelina 13 mm</t>
  </si>
  <si>
    <t>KAIMANN, tip Kaiflex, črna, debelina 19 mm</t>
  </si>
  <si>
    <t>700 x 700</t>
  </si>
  <si>
    <r>
      <t>01.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Modulna</t>
    </r>
    <r>
      <rPr>
        <sz val="11"/>
        <color theme="1"/>
        <rFont val="Arial"/>
        <family val="2"/>
        <charset val="238"/>
      </rPr>
      <t xml:space="preserve"> klimatska prezračevalna naprava za dovod in odvod zraka, dvoetažna, notranja izvedba, v izoliranem ohišju T3-TB2, za talno montažo, sestavljena iz naslednjih modulov: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</si>
  <si>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2x sesalna/odvodna enota z žaluzijo na motorni pogon (z povratno vzmetjo) ter z elastičnim priključkom,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</si>
  <si>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2x sesalna/odvodna enota z elastičnim priključkom,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</si>
  <si>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dovodna kasetna filterska enota, vrečasti filter ePM10 75% (F7),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</si>
  <si>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odvodna kasetna filterska enota, žični filter G3,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</si>
  <si>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odvodna kasetna filterska enota, vrečasti filter G4,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</si>
  <si>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odvodna kasetna filterska enota, vrečasti filter ePM10 60% (F5),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</si>
  <si>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2x ventilatorska enota z prostotekočim ventilatorjem (merjenje pretoka na obodu ventilatorja) in  EC elektromotorjem z PTC zaščito,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</si>
  <si>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rotacijski izmenjevalnik toplote z toplotnim izkoristkom nad 70%,  za potrebe čiščenja se lahko izvleče iz naprave,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</si>
  <si>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2x DX hladilna enota z hladilcem,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</si>
  <si>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eliminator kapljic,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</si>
  <si>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grelna enota z vodnim grelcem,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</si>
  <si>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nosilni okvir in antivibracijske podložke.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</si>
  <si>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elektro-krmilno omaro, za postavitev v prostor, z mikroprocesorskim krmilnikom in močnostnim delom, zmontirano na napravo,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</si>
  <si>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periferno opremo (tipala, pogone, diferenčne merilnike tlaka, termostate), vključno z montažo elementov po klimatski napravi, njihovo električno povezavo z elektrokrmilno omarico in s testiranjem povezave in delovanja,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</si>
  <si>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upravljanje naprave preko daljinskega žičnega posluževalnika (tabloja), ki je dobavljen v sklopu regulacije.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</si>
  <si>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delovanje ventilatorjev s konstantnim tlakom (regulacija hitrosti EC ventilatorja preko diferenčnega tlačnega stikala na obroču ventilatorja), hitrost možno nastaviti v treh stopnjah,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</si>
  <si>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nastavljanje obratovalnih parametrov zimskega /poletnega (grelnega/hladilnega) režima delovanja,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</si>
  <si>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ročna izbira delovanja ali avtomatski tedenski program delovanja,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</si>
  <si>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režim prostega  hlajenja (free coolig) v prehodnem  in poletnem času pri pogoju, da je temperaturna razlika med zunanjim in notranjim zrakom dovolj velika, 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</si>
  <si>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izpis dejanskih in želenih stanj,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</si>
  <si>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vodenje žaluzij,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</si>
  <si>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krmiljenje grelnega ventila,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</si>
  <si>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protizmrzovalno zaščito,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</si>
  <si>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nadzor nad čistočo filtrov,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</si>
  <si>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diagnosticiranje alarmov,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</si>
  <si>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kontakt za požarni alarm oz. sponko za priklop požarne centrale,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</si>
  <si>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brezpotencialni kontakt za daljinsko javljanje napake,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</si>
  <si>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slovenski jezik za upravljanje regulacije.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</si>
  <si>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DOTOČNI ZRAK 7.000m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/h, eksterni dp = 350Pa, ventilator totalni dp = 900Pa, el. motor 3,3kW/400V,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</si>
  <si>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ODTOČNI ZRAK 5.000m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/h, eksterni dp = 350Pa, ventilator totalni dp = 780Pa, el. motor 3,5kW/400V,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</si>
  <si>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izkoristek rotacijski regenerator 70%,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</si>
  <si>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DX hladilnik zraka; zračna stran, 7.000m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/h, vstop +32ºC, RV 45%, izstop +20ºC, RV 78%, moč 41kW,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</si>
  <si>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grelnik zraka; zračna stran, 7.000m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/h, vstop -13ºC, izstop +20ºC, vodna stran 60/40ºC, moč 80kW, dp=6kPa,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</si>
  <si>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dimenzije naprave ca. 3.516x1.595x1.920mm,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</si>
  <si>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teža naprave ca. 1.100kg.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</si>
  <si>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sifoni za odtok kondenza,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</si>
  <si>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dvo-potni prehodni ventil za ogrevno vodo, kvs=10m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>/h, z elektro motornim pogonom.</t>
    </r>
  </si>
  <si>
    <r>
      <t>02.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Dušilec zvoka za dušenje šuma ventilatorjev, </t>
    </r>
    <r>
      <rPr>
        <sz val="11"/>
        <color rgb="FF000000"/>
        <rFont val="Arial"/>
        <family val="2"/>
        <charset val="238"/>
      </rPr>
      <t xml:space="preserve">debelina kulis </t>
    </r>
    <r>
      <rPr>
        <b/>
        <sz val="11"/>
        <color rgb="FF000000"/>
        <rFont val="Arial"/>
        <family val="2"/>
        <charset val="238"/>
      </rPr>
      <t>100mm</t>
    </r>
    <r>
      <rPr>
        <sz val="11"/>
        <color rgb="FF000000"/>
        <rFont val="Arial"/>
        <family val="2"/>
        <charset val="238"/>
      </rPr>
      <t xml:space="preserve">, razmak </t>
    </r>
    <r>
      <rPr>
        <b/>
        <sz val="11"/>
        <color rgb="FF000000"/>
        <rFont val="Arial"/>
        <family val="2"/>
        <charset val="238"/>
      </rPr>
      <t>50mm</t>
    </r>
    <r>
      <rPr>
        <sz val="11"/>
        <color rgb="FF000000"/>
        <rFont val="Arial"/>
        <family val="2"/>
        <charset val="238"/>
      </rPr>
      <t xml:space="preserve">, prosta površina </t>
    </r>
    <r>
      <rPr>
        <b/>
        <sz val="11"/>
        <color rgb="FF000000"/>
        <rFont val="Arial"/>
        <family val="2"/>
        <charset val="238"/>
      </rPr>
      <t>33%</t>
    </r>
    <r>
      <rPr>
        <sz val="11"/>
        <color rgb="FF000000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 xml:space="preserve">prirejen  za vgradnjo  v  zračni kanal, sestavljen iz pocinkanega ohišja s priključnimi prirobnicami, dušilne kulise iz trde mineralne volne, okvirjene v pocinkani pločevini. Stene kulis so zaščitene proti odnašanju vlaken. </t>
    </r>
  </si>
  <si>
    <r>
      <t>03.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Aluminijasta rešetka </t>
    </r>
    <r>
      <rPr>
        <sz val="11"/>
        <color rgb="FF000000"/>
        <rFont val="Arial"/>
        <family val="2"/>
        <charset val="238"/>
      </rPr>
      <t xml:space="preserve">namenjena za </t>
    </r>
    <r>
      <rPr>
        <b/>
        <sz val="11"/>
        <color rgb="FF000000"/>
        <rFont val="Arial"/>
        <family val="2"/>
        <charset val="238"/>
      </rPr>
      <t>dovajanje zraka</t>
    </r>
    <r>
      <rPr>
        <sz val="11"/>
        <color theme="1"/>
        <rFont val="Arial"/>
        <family val="2"/>
        <charset val="238"/>
      </rPr>
      <t xml:space="preserve">, predvidena za vgradnjo na pravokotni klima kanal, sestavljena iz nastavka za </t>
    </r>
    <r>
      <rPr>
        <b/>
        <sz val="11"/>
        <color theme="1"/>
        <rFont val="Arial"/>
        <family val="2"/>
        <charset val="238"/>
      </rPr>
      <t>količinsko regulacijo zraka</t>
    </r>
    <r>
      <rPr>
        <sz val="11"/>
        <color theme="1"/>
        <rFont val="Arial"/>
        <family val="2"/>
        <charset val="238"/>
      </rPr>
      <t xml:space="preserve">, vstavljena v okvirju, </t>
    </r>
    <r>
      <rPr>
        <b/>
        <sz val="11"/>
        <color theme="1"/>
        <rFont val="Arial"/>
        <family val="2"/>
        <charset val="238"/>
      </rPr>
      <t>individualno nastavljive vertikalo in horizontalno nameščene lamele</t>
    </r>
    <r>
      <rPr>
        <sz val="11"/>
        <color theme="1"/>
        <rFont val="Arial"/>
        <family val="2"/>
        <charset val="238"/>
      </rPr>
      <t>.</t>
    </r>
  </si>
  <si>
    <r>
      <t>04.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Aluminijasta rešetka </t>
    </r>
    <r>
      <rPr>
        <sz val="11"/>
        <color rgb="FF000000"/>
        <rFont val="Arial"/>
        <family val="2"/>
        <charset val="238"/>
      </rPr>
      <t xml:space="preserve">namenjena za </t>
    </r>
    <r>
      <rPr>
        <b/>
        <sz val="11"/>
        <color rgb="FF000000"/>
        <rFont val="Arial"/>
        <family val="2"/>
        <charset val="238"/>
      </rPr>
      <t>odvajanje zraka</t>
    </r>
    <r>
      <rPr>
        <sz val="11"/>
        <color theme="1"/>
        <rFont val="Arial"/>
        <family val="2"/>
        <charset val="238"/>
      </rPr>
      <t xml:space="preserve">, predvidena za vgradnjo na pravokotni klima kanal, sestavljena iz nastavka za </t>
    </r>
    <r>
      <rPr>
        <b/>
        <sz val="11"/>
        <color theme="1"/>
        <rFont val="Arial"/>
        <family val="2"/>
        <charset val="238"/>
      </rPr>
      <t>količinsko regulacijo zraka</t>
    </r>
    <r>
      <rPr>
        <sz val="11"/>
        <color theme="1"/>
        <rFont val="Arial"/>
        <family val="2"/>
        <charset val="238"/>
      </rPr>
      <t xml:space="preserve">, vstavljena v okvirju, individualno nastavljive horizontalno nameščene lamele. </t>
    </r>
  </si>
  <si>
    <r>
      <t>05.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Jadrovinasti nastavek, za priključitev sušilnega stroja na spiro kanal, lokalno odsesavanje (ventilatorji so v strojih).</t>
    </r>
  </si>
  <si>
    <t>f 150</t>
  </si>
  <si>
    <t>f 200</t>
  </si>
  <si>
    <t>f 250</t>
  </si>
  <si>
    <r>
      <t>06.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Ravni SPIRO prezračevalni kanali, izdelani iz pocinkane pločevine, med seboj spojeni z "moško" spojko, s plastičnimi zateznimi spojnimi trakovi ali pa s silikonskim kitom za popolni zrakotesen spoj med kanali in fazonskimi kosi, tesnili itd. </t>
    </r>
  </si>
  <si>
    <t>Upoštevan je dodatek 10% za razrez. Vključno montažni material. Vključno montažni material.</t>
  </si>
  <si>
    <r>
      <t>07.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Kanali pravokotnega preseka, iz pocinkane pločevine, izdelani po SIST EN 12097, debelina pločevine po DIN 24190, razred F10, kompletno s oblikovnimi in prehodnimi kosi, loputami, tesnilnim, nosilnim in pritrdilnim materialom. Obešala so izdelana iz jeklenih pocinkanih profilov in navojnih palic (korozijsko zaščiteno).</t>
    </r>
  </si>
  <si>
    <r>
      <t>08.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Toplotna in parozaporna izolacija klima kanalov izvedena iz samolepilnih plošč. Izolacija je izdelana iz zaprtocelične strukture, temperaturno območje od -50°C do +105°C, toplotna prevodnost £0.034W/(m.K) pri 0°C ter  £0.038W/(m.K) pri 40°C, koeficient upora difuziji vodne pare ³10000, požarni razred B-s3,d0. Vključno z samolepilnimi trakovi in lepilom. Upoštevan je dodatek 10% za razrez.</t>
    </r>
  </si>
  <si>
    <r>
      <t>09.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Pocinkana mrežica</t>
    </r>
    <r>
      <rPr>
        <sz val="11"/>
        <color theme="1"/>
        <rFont val="Arial"/>
        <family val="2"/>
        <charset val="238"/>
      </rPr>
      <t xml:space="preserve"> rastra 10x10mm v kovinskem korozijsko zaščitenem okvirju. </t>
    </r>
    <r>
      <rPr>
        <sz val="11"/>
        <color rgb="FF000000"/>
        <rFont val="Arial"/>
        <family val="2"/>
        <charset val="238"/>
      </rPr>
      <t>Vključno montažni material.</t>
    </r>
  </si>
  <si>
    <r>
      <t>10.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Dela zaradi prenove inštalacij: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</si>
  <si>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obstoječe dovodne prezr. enote,  ca. 1.000kg,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</si>
  <si>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obstoječe odvodne prezr. enote,  ca. 500kg,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</si>
  <si>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obstoječih prezračevalnih kanalov in rešetk ca. 2.000kg.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</si>
  <si>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iskanje inštalacij in nepredvidena dela, predvideno 5 ur.</t>
    </r>
  </si>
  <si>
    <r>
      <t>11.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Izvedba meritev količin zraka po</t>
    </r>
    <r>
      <rPr>
        <i/>
        <sz val="11"/>
        <color rgb="FF000000"/>
        <rFont val="Arial"/>
        <family val="2"/>
        <charset val="238"/>
      </rPr>
      <t xml:space="preserve"> Pravilnik o klimatizaciji in prezračevanju</t>
    </r>
    <r>
      <rPr>
        <sz val="11"/>
        <color rgb="FF000000"/>
        <rFont val="Arial"/>
        <family val="2"/>
        <charset val="238"/>
      </rPr>
      <t xml:space="preserve"> ter volumska nastavitev količin zraka na posameznih distribucijskih elementih.  </t>
    </r>
  </si>
  <si>
    <r>
      <t>12.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Označitev smeri pretoka (gibanja) zraka na prezračevalnih kanalih.</t>
    </r>
    <r>
      <rPr>
        <sz val="11"/>
        <color theme="1"/>
        <rFont val="Arial"/>
        <family val="2"/>
        <charset val="238"/>
      </rPr>
      <t xml:space="preserve"> Barvna skala za označevanje je določena na podlagi </t>
    </r>
    <r>
      <rPr>
        <i/>
        <sz val="11"/>
        <color theme="1"/>
        <rFont val="Arial"/>
        <family val="2"/>
        <charset val="238"/>
      </rPr>
      <t>Pravilnik o prezračevanju in klimatizaciji stavb</t>
    </r>
    <r>
      <rPr>
        <sz val="11"/>
        <color theme="1"/>
        <rFont val="Arial"/>
        <family val="2"/>
        <charset val="238"/>
      </rPr>
      <t xml:space="preserve">. Smerna obeležja so izdelana iz plastičnih samolepilnih  etiket. </t>
    </r>
  </si>
  <si>
    <r>
      <t>14.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Projektantski nadzor izvedbe strojnih inštalacij in strojne opreme, ki jo izvede projektant (1x obisk na objektu).</t>
    </r>
  </si>
  <si>
    <r>
      <t>15.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Izdelava projekta izvedenih del, PID načrt s področja STROJNŠTVA. </t>
    </r>
  </si>
  <si>
    <r>
      <t>16.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Pripravljalna dela, zarisovanje, pomožna gradbena dela. </t>
    </r>
    <r>
      <rPr>
        <sz val="11"/>
        <color theme="1"/>
        <rFont val="Arial"/>
        <family val="2"/>
        <charset val="238"/>
      </rPr>
      <t>Poskusno obratovanje, zaključna dela, pospravljanje in odvoz odpadkov na komunalno deponijo, transportni, splošni in drugi nepredvideni stroški; ca. 10% vrednosti del.</t>
    </r>
  </si>
  <si>
    <t>CENA/ENOTO EUR/ENOTO(brez DDV)</t>
  </si>
  <si>
    <t>VREDNOST SKUPAJ (brez DDV)</t>
  </si>
  <si>
    <t>Skupaj vrednost brez DDV</t>
  </si>
  <si>
    <t>13. Pripravljalna dela, zarisovanje, pomožna gradbena dela (vrtanje zidov in plošč do f120, izdelava utorov, ...).</t>
  </si>
  <si>
    <t xml:space="preserve">18. Izdelava projekta izvedenih del, PID načrt s področja STROJNŠTVA. </t>
  </si>
  <si>
    <r>
      <t xml:space="preserve">19. Pripravljalna dela, zarisovanje, pomožna gradbena dela. </t>
    </r>
    <r>
      <rPr>
        <sz val="11"/>
        <color theme="1"/>
        <rFont val="Arial"/>
        <family val="2"/>
        <charset val="238"/>
      </rPr>
      <t>Poskusno</t>
    </r>
    <r>
      <rPr>
        <sz val="11"/>
        <color rgb="FF000000"/>
        <rFont val="Arial"/>
        <family val="2"/>
        <charset val="238"/>
      </rPr>
      <t xml:space="preserve"> obratovanje, zaključna dela, pospravljanje in odvoz odpadkov na komunalno deponijo, transportni, splošni in drugi nepredvideni stroški; ca. 10% vrednosti del.</t>
    </r>
  </si>
  <si>
    <t>Predmet</t>
  </si>
  <si>
    <t>Vrednost brez DDV</t>
  </si>
  <si>
    <t>Vrednost z DDV</t>
  </si>
  <si>
    <t>Skupaj vrednost ponudbe</t>
  </si>
  <si>
    <t>zap. št.</t>
  </si>
  <si>
    <t>Osnova za DDV</t>
  </si>
  <si>
    <t>Popust*</t>
  </si>
  <si>
    <t>*vnos števil brez znakov</t>
  </si>
  <si>
    <t>DDV*</t>
  </si>
  <si>
    <t>PONUDNIK</t>
  </si>
  <si>
    <t>Naziv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</si>
</sst>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_-;\-* #,##0_-;_-* &quot;-&quot;_-;_-@_-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14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textRotation="90" wrapText="1"/>
    </xf>
    <xf numFmtId="0" fontId="4" fillId="0" borderId="0" xfId="0" applyFont="1"/>
    <xf numFmtId="0" fontId="4" fillId="0" borderId="0" xfId="0" applyFont="1" applyBorder="1"/>
    <xf numFmtId="0" fontId="9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1" xfId="0" applyFont="1" applyBorder="1"/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/>
    <xf numFmtId="0" fontId="9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/>
    </xf>
    <xf numFmtId="3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4" fontId="4" fillId="0" borderId="2" xfId="0" applyNumberFormat="1" applyFont="1" applyBorder="1"/>
    <xf numFmtId="4" fontId="0" fillId="0" borderId="2" xfId="0" applyNumberFormat="1" applyBorder="1"/>
    <xf numFmtId="4" fontId="2" fillId="0" borderId="1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0" fontId="9" fillId="0" borderId="11" xfId="0" applyFont="1" applyBorder="1"/>
    <xf numFmtId="0" fontId="3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14" xfId="0" applyBorder="1"/>
    <xf numFmtId="0" fontId="2" fillId="0" borderId="14" xfId="0" applyFont="1" applyBorder="1" applyAlignment="1" applyProtection="1">
      <alignment horizontal="center" vertical="center" textRotation="90" wrapText="1"/>
    </xf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indent="4"/>
    </xf>
    <xf numFmtId="0" fontId="4" fillId="0" borderId="2" xfId="0" applyFont="1" applyBorder="1" applyAlignment="1">
      <alignment vertical="top"/>
    </xf>
    <xf numFmtId="4" fontId="9" fillId="0" borderId="2" xfId="0" applyNumberFormat="1" applyFont="1" applyBorder="1"/>
    <xf numFmtId="3" fontId="4" fillId="0" borderId="2" xfId="0" applyNumberFormat="1" applyFont="1" applyBorder="1"/>
    <xf numFmtId="165" fontId="4" fillId="0" borderId="2" xfId="0" applyNumberFormat="1" applyFont="1" applyBorder="1"/>
    <xf numFmtId="0" fontId="15" fillId="0" borderId="0" xfId="0" applyFont="1"/>
    <xf numFmtId="0" fontId="9" fillId="0" borderId="2" xfId="0" applyFont="1" applyBorder="1" applyAlignment="1">
      <alignment vertical="top"/>
    </xf>
    <xf numFmtId="0" fontId="15" fillId="0" borderId="2" xfId="0" applyFont="1" applyBorder="1" applyAlignment="1"/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4" fillId="0" borderId="2" xfId="0" applyFont="1" applyBorder="1" applyAlignment="1"/>
    <xf numFmtId="0" fontId="0" fillId="0" borderId="2" xfId="0" applyBorder="1" applyAlignment="1"/>
    <xf numFmtId="4" fontId="4" fillId="0" borderId="2" xfId="0" applyNumberFormat="1" applyFont="1" applyBorder="1" applyAlignment="1"/>
    <xf numFmtId="4" fontId="0" fillId="0" borderId="2" xfId="0" applyNumberFormat="1" applyBorder="1" applyAlignment="1"/>
    <xf numFmtId="0" fontId="4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0" xfId="0" applyAlignment="1"/>
    <xf numFmtId="0" fontId="4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</cellXfs>
  <cellStyles count="8">
    <cellStyle name="Navadno" xfId="0" builtinId="0"/>
    <cellStyle name="Navadno 16 2" xfId="3"/>
    <cellStyle name="Navadno 16 2 2" xfId="4"/>
    <cellStyle name="Navadno 2" xfId="2"/>
    <cellStyle name="Navadno 2 5" xfId="5"/>
    <cellStyle name="Vejica [0] 2" xfId="6"/>
    <cellStyle name="Vejica 2" xfId="1"/>
    <cellStyle name="Vejica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0" sqref="G10"/>
    </sheetView>
  </sheetViews>
  <sheetFormatPr defaultRowHeight="15" x14ac:dyDescent="0.25"/>
  <cols>
    <col min="1" max="1" width="7.85546875" customWidth="1"/>
    <col min="2" max="2" width="42.5703125" customWidth="1"/>
    <col min="3" max="3" width="24" customWidth="1"/>
    <col min="4" max="4" width="14.7109375" customWidth="1"/>
    <col min="5" max="5" width="23" customWidth="1"/>
    <col min="6" max="6" width="14.140625" customWidth="1"/>
    <col min="7" max="7" width="23" customWidth="1"/>
  </cols>
  <sheetData>
    <row r="1" spans="1:10" x14ac:dyDescent="0.25">
      <c r="B1" s="51" t="s">
        <v>252</v>
      </c>
    </row>
    <row r="2" spans="1:10" x14ac:dyDescent="0.25">
      <c r="B2" t="s">
        <v>253</v>
      </c>
    </row>
    <row r="5" spans="1:10" x14ac:dyDescent="0.25">
      <c r="A5" s="25" t="s">
        <v>247</v>
      </c>
      <c r="B5" s="25" t="s">
        <v>243</v>
      </c>
      <c r="C5" s="25" t="s">
        <v>244</v>
      </c>
      <c r="D5" s="25" t="s">
        <v>249</v>
      </c>
      <c r="E5" s="25" t="s">
        <v>248</v>
      </c>
      <c r="F5" s="25" t="s">
        <v>251</v>
      </c>
      <c r="G5" s="25" t="s">
        <v>245</v>
      </c>
    </row>
    <row r="6" spans="1:10" x14ac:dyDescent="0.25">
      <c r="A6" s="15">
        <v>1</v>
      </c>
      <c r="B6" s="47" t="s">
        <v>34</v>
      </c>
      <c r="C6" s="26">
        <f>KANALI!B113</f>
        <v>0</v>
      </c>
      <c r="D6" s="49"/>
      <c r="E6" s="26">
        <f>C6-(C6*D6)/100</f>
        <v>0</v>
      </c>
      <c r="F6" s="50"/>
      <c r="G6" s="26">
        <f>E6+(E6*F6/100)</f>
        <v>0</v>
      </c>
    </row>
    <row r="7" spans="1:10" x14ac:dyDescent="0.25">
      <c r="A7" s="15">
        <v>2</v>
      </c>
      <c r="B7" s="47" t="s">
        <v>35</v>
      </c>
      <c r="C7" s="26">
        <f>VRF!B113</f>
        <v>0</v>
      </c>
      <c r="D7" s="49"/>
      <c r="E7" s="26">
        <f t="shared" ref="E7:E8" si="0">C7-(C7*D7)/100</f>
        <v>0</v>
      </c>
      <c r="F7" s="50"/>
      <c r="G7" s="26">
        <f t="shared" ref="G7:G8" si="1">E7+(E7*F7/100)</f>
        <v>0</v>
      </c>
    </row>
    <row r="8" spans="1:10" x14ac:dyDescent="0.25">
      <c r="A8" s="15">
        <v>3</v>
      </c>
      <c r="B8" s="47" t="s">
        <v>36</v>
      </c>
      <c r="C8" s="26">
        <f>CEVI!B70</f>
        <v>0</v>
      </c>
      <c r="D8" s="49"/>
      <c r="E8" s="26">
        <f t="shared" si="0"/>
        <v>0</v>
      </c>
      <c r="F8" s="50"/>
      <c r="G8" s="26">
        <f t="shared" si="1"/>
        <v>0</v>
      </c>
    </row>
    <row r="9" spans="1:10" x14ac:dyDescent="0.25">
      <c r="B9" s="52" t="s">
        <v>246</v>
      </c>
      <c r="C9" s="53"/>
      <c r="D9" s="53"/>
      <c r="E9" s="53"/>
      <c r="F9" s="53"/>
      <c r="G9" s="48">
        <f>SUM(G6:G8)</f>
        <v>0</v>
      </c>
    </row>
    <row r="12" spans="1:10" x14ac:dyDescent="0.25">
      <c r="B12" s="51" t="s">
        <v>250</v>
      </c>
    </row>
    <row r="15" spans="1:10" ht="15" customHeight="1" x14ac:dyDescent="0.25">
      <c r="B15" s="54"/>
      <c r="C15" s="54"/>
      <c r="D15" s="54"/>
      <c r="E15" s="54"/>
      <c r="F15" s="54"/>
      <c r="G15" s="54"/>
      <c r="H15" s="54"/>
      <c r="I15" s="54"/>
      <c r="J15" s="54"/>
    </row>
  </sheetData>
  <mergeCells count="2">
    <mergeCell ref="B9:F9"/>
    <mergeCell ref="B15:J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18" workbookViewId="0">
      <selection activeCell="A6" sqref="A6"/>
    </sheetView>
  </sheetViews>
  <sheetFormatPr defaultRowHeight="15" x14ac:dyDescent="0.25"/>
  <cols>
    <col min="1" max="1" width="64.28515625" style="1" customWidth="1"/>
    <col min="2" max="2" width="17.140625" customWidth="1"/>
    <col min="5" max="5" width="17.28515625" customWidth="1"/>
    <col min="6" max="6" width="19.85546875" customWidth="1"/>
  </cols>
  <sheetData>
    <row r="1" spans="1:14" x14ac:dyDescent="0.25">
      <c r="A1" s="8" t="s">
        <v>34</v>
      </c>
      <c r="B1" s="3"/>
      <c r="C1" s="3"/>
      <c r="D1" s="3"/>
      <c r="E1" s="3"/>
      <c r="F1" s="3"/>
    </row>
    <row r="2" spans="1:14" x14ac:dyDescent="0.25">
      <c r="A2" s="2"/>
      <c r="B2" s="3"/>
      <c r="C2" s="3"/>
      <c r="D2" s="3"/>
      <c r="E2" s="3"/>
      <c r="F2" s="3"/>
    </row>
    <row r="3" spans="1:14" ht="58.5" customHeight="1" thickBot="1" x14ac:dyDescent="0.3">
      <c r="A3" s="40" t="s">
        <v>3</v>
      </c>
      <c r="B3" s="41"/>
      <c r="C3" s="42" t="s">
        <v>5</v>
      </c>
      <c r="D3" s="42" t="s">
        <v>4</v>
      </c>
      <c r="E3" s="28" t="s">
        <v>237</v>
      </c>
      <c r="F3" s="29" t="s">
        <v>238</v>
      </c>
    </row>
    <row r="4" spans="1:14" ht="15.75" thickTop="1" x14ac:dyDescent="0.25">
      <c r="A4" s="39" t="s">
        <v>6</v>
      </c>
      <c r="B4" s="55"/>
      <c r="C4" s="56"/>
      <c r="D4" s="56"/>
      <c r="E4" s="56"/>
      <c r="F4" s="57"/>
      <c r="G4" s="6"/>
    </row>
    <row r="5" spans="1:14" x14ac:dyDescent="0.25">
      <c r="A5" s="16"/>
      <c r="B5" s="58"/>
      <c r="C5" s="59"/>
      <c r="D5" s="59"/>
      <c r="E5" s="59"/>
      <c r="F5" s="60"/>
      <c r="G5" s="6"/>
    </row>
    <row r="6" spans="1:14" ht="43.5" x14ac:dyDescent="0.25">
      <c r="A6" s="18" t="s">
        <v>177</v>
      </c>
      <c r="B6" s="65"/>
      <c r="C6" s="66"/>
      <c r="D6" s="66"/>
      <c r="E6" s="66"/>
      <c r="F6" s="67"/>
      <c r="G6" s="6"/>
      <c r="H6" s="6"/>
      <c r="I6" s="6"/>
      <c r="J6" s="6"/>
      <c r="K6" s="12"/>
      <c r="L6" s="12"/>
      <c r="M6" s="12"/>
      <c r="N6" s="12"/>
    </row>
    <row r="7" spans="1:14" ht="28.5" x14ac:dyDescent="0.25">
      <c r="A7" s="18" t="s">
        <v>178</v>
      </c>
      <c r="B7" s="68"/>
      <c r="C7" s="69"/>
      <c r="D7" s="69"/>
      <c r="E7" s="69"/>
      <c r="F7" s="57"/>
      <c r="G7" s="6"/>
      <c r="H7" s="6"/>
      <c r="I7" s="6"/>
      <c r="J7" s="6"/>
      <c r="K7" s="12"/>
      <c r="L7" s="12"/>
      <c r="M7" s="12"/>
      <c r="N7" s="12"/>
    </row>
    <row r="8" spans="1:14" x14ac:dyDescent="0.25">
      <c r="A8" s="18" t="s">
        <v>179</v>
      </c>
      <c r="B8" s="68"/>
      <c r="C8" s="69"/>
      <c r="D8" s="69"/>
      <c r="E8" s="69"/>
      <c r="F8" s="57"/>
      <c r="G8" s="6"/>
      <c r="H8" s="6"/>
      <c r="I8" s="6"/>
      <c r="J8" s="6"/>
      <c r="K8" s="12"/>
      <c r="L8" s="12"/>
      <c r="M8" s="12"/>
      <c r="N8" s="12"/>
    </row>
    <row r="9" spans="1:14" ht="20.25" customHeight="1" x14ac:dyDescent="0.25">
      <c r="A9" s="18" t="s">
        <v>180</v>
      </c>
      <c r="B9" s="68"/>
      <c r="C9" s="69"/>
      <c r="D9" s="69"/>
      <c r="E9" s="69"/>
      <c r="F9" s="57"/>
      <c r="G9" s="6"/>
      <c r="H9" s="6"/>
      <c r="I9" s="6"/>
      <c r="J9" s="6"/>
      <c r="K9" s="12"/>
      <c r="L9" s="12"/>
      <c r="M9" s="12"/>
      <c r="N9" s="12"/>
    </row>
    <row r="10" spans="1:14" x14ac:dyDescent="0.25">
      <c r="A10" s="18" t="s">
        <v>181</v>
      </c>
      <c r="B10" s="68"/>
      <c r="C10" s="69"/>
      <c r="D10" s="69"/>
      <c r="E10" s="69"/>
      <c r="F10" s="57"/>
      <c r="G10" s="6"/>
      <c r="H10" s="6"/>
      <c r="I10" s="6"/>
      <c r="J10" s="6"/>
      <c r="K10" s="12"/>
      <c r="L10" s="12"/>
      <c r="M10" s="12"/>
      <c r="N10" s="12"/>
    </row>
    <row r="11" spans="1:14" x14ac:dyDescent="0.25">
      <c r="A11" s="18" t="s">
        <v>182</v>
      </c>
      <c r="B11" s="68"/>
      <c r="C11" s="69"/>
      <c r="D11" s="69"/>
      <c r="E11" s="69"/>
      <c r="F11" s="57"/>
      <c r="G11" s="6"/>
      <c r="H11" s="6"/>
      <c r="I11" s="6"/>
      <c r="J11" s="6"/>
      <c r="K11" s="12"/>
      <c r="L11" s="12"/>
      <c r="M11" s="12"/>
      <c r="N11" s="12"/>
    </row>
    <row r="12" spans="1:14" ht="14.25" customHeight="1" x14ac:dyDescent="0.25">
      <c r="A12" s="18" t="s">
        <v>183</v>
      </c>
      <c r="B12" s="68"/>
      <c r="C12" s="69"/>
      <c r="D12" s="69"/>
      <c r="E12" s="69"/>
      <c r="F12" s="57"/>
      <c r="G12" s="6"/>
      <c r="H12" s="6"/>
      <c r="I12" s="6"/>
      <c r="J12" s="6"/>
      <c r="K12" s="12"/>
      <c r="L12" s="12"/>
      <c r="M12" s="12"/>
      <c r="N12" s="12"/>
    </row>
    <row r="13" spans="1:14" ht="42.75" x14ac:dyDescent="0.25">
      <c r="A13" s="18" t="s">
        <v>184</v>
      </c>
      <c r="B13" s="68"/>
      <c r="C13" s="69"/>
      <c r="D13" s="69"/>
      <c r="E13" s="69"/>
      <c r="F13" s="57"/>
      <c r="G13" s="6"/>
      <c r="H13" s="6"/>
      <c r="I13" s="6"/>
      <c r="J13" s="6"/>
      <c r="K13" s="12"/>
      <c r="L13" s="12"/>
      <c r="M13" s="12"/>
      <c r="N13" s="12"/>
    </row>
    <row r="14" spans="1:14" ht="28.5" x14ac:dyDescent="0.25">
      <c r="A14" s="18" t="s">
        <v>185</v>
      </c>
      <c r="B14" s="68"/>
      <c r="C14" s="69"/>
      <c r="D14" s="69"/>
      <c r="E14" s="69"/>
      <c r="F14" s="57"/>
      <c r="G14" s="6"/>
      <c r="H14" s="6"/>
      <c r="I14" s="6"/>
      <c r="J14" s="6"/>
      <c r="K14" s="12"/>
      <c r="L14" s="12"/>
      <c r="M14" s="12"/>
      <c r="N14" s="12"/>
    </row>
    <row r="15" spans="1:14" ht="18.75" customHeight="1" x14ac:dyDescent="0.25">
      <c r="A15" s="18" t="s">
        <v>186</v>
      </c>
      <c r="B15" s="68"/>
      <c r="C15" s="69"/>
      <c r="D15" s="69"/>
      <c r="E15" s="69"/>
      <c r="F15" s="57"/>
      <c r="G15" s="6"/>
      <c r="H15" s="6"/>
      <c r="I15" s="6"/>
      <c r="J15" s="6"/>
      <c r="K15" s="12"/>
      <c r="L15" s="12"/>
      <c r="M15" s="12"/>
      <c r="N15" s="12"/>
    </row>
    <row r="16" spans="1:14" x14ac:dyDescent="0.25">
      <c r="A16" s="18" t="s">
        <v>187</v>
      </c>
      <c r="B16" s="68"/>
      <c r="C16" s="69"/>
      <c r="D16" s="69"/>
      <c r="E16" s="69"/>
      <c r="F16" s="57"/>
      <c r="G16" s="6"/>
      <c r="H16" s="6"/>
      <c r="I16" s="6"/>
      <c r="J16" s="6"/>
      <c r="K16" s="12"/>
      <c r="L16" s="12"/>
      <c r="M16" s="12"/>
      <c r="N16" s="12"/>
    </row>
    <row r="17" spans="1:14" x14ac:dyDescent="0.25">
      <c r="A17" s="18" t="s">
        <v>188</v>
      </c>
      <c r="B17" s="68"/>
      <c r="C17" s="69"/>
      <c r="D17" s="69"/>
      <c r="E17" s="69"/>
      <c r="F17" s="57"/>
      <c r="G17" s="6"/>
      <c r="H17" s="6"/>
      <c r="I17" s="6"/>
      <c r="J17" s="6"/>
      <c r="K17" s="12"/>
      <c r="L17" s="12"/>
      <c r="M17" s="12"/>
      <c r="N17" s="12"/>
    </row>
    <row r="18" spans="1:14" x14ac:dyDescent="0.25">
      <c r="A18" s="18" t="s">
        <v>189</v>
      </c>
      <c r="B18" s="68"/>
      <c r="C18" s="69"/>
      <c r="D18" s="69"/>
      <c r="E18" s="69"/>
      <c r="F18" s="57"/>
      <c r="G18" s="6"/>
      <c r="H18" s="6"/>
      <c r="I18" s="6"/>
      <c r="J18" s="6"/>
      <c r="K18" s="12"/>
      <c r="L18" s="12"/>
      <c r="M18" s="12"/>
      <c r="N18" s="12"/>
    </row>
    <row r="19" spans="1:14" x14ac:dyDescent="0.25">
      <c r="A19" s="18" t="s">
        <v>154</v>
      </c>
      <c r="B19" s="68"/>
      <c r="C19" s="69"/>
      <c r="D19" s="69"/>
      <c r="E19" s="69"/>
      <c r="F19" s="57"/>
      <c r="G19" s="6"/>
      <c r="H19" s="6"/>
      <c r="I19" s="6"/>
      <c r="J19" s="6"/>
      <c r="K19" s="12"/>
      <c r="L19" s="12"/>
      <c r="M19" s="12"/>
      <c r="N19" s="12"/>
    </row>
    <row r="20" spans="1:14" x14ac:dyDescent="0.25">
      <c r="A20" s="18"/>
      <c r="B20" s="68"/>
      <c r="C20" s="69"/>
      <c r="D20" s="69"/>
      <c r="E20" s="69"/>
      <c r="F20" s="57"/>
      <c r="G20" s="6"/>
      <c r="H20" s="6"/>
      <c r="I20" s="6"/>
      <c r="J20" s="6"/>
      <c r="K20" s="12"/>
      <c r="L20" s="12"/>
      <c r="M20" s="12"/>
      <c r="N20" s="12"/>
    </row>
    <row r="21" spans="1:14" ht="28.5" x14ac:dyDescent="0.25">
      <c r="A21" s="18" t="s">
        <v>155</v>
      </c>
      <c r="B21" s="68"/>
      <c r="C21" s="69"/>
      <c r="D21" s="69"/>
      <c r="E21" s="69"/>
      <c r="F21" s="57"/>
      <c r="G21" s="6"/>
      <c r="H21" s="6"/>
      <c r="I21" s="6"/>
      <c r="J21" s="6"/>
      <c r="K21" s="12"/>
      <c r="L21" s="12"/>
      <c r="M21" s="12"/>
      <c r="N21" s="12"/>
    </row>
    <row r="22" spans="1:14" ht="42.75" x14ac:dyDescent="0.25">
      <c r="A22" s="18" t="s">
        <v>190</v>
      </c>
      <c r="B22" s="68"/>
      <c r="C22" s="69"/>
      <c r="D22" s="69"/>
      <c r="E22" s="69"/>
      <c r="F22" s="57"/>
      <c r="G22" s="6"/>
      <c r="H22" s="6"/>
      <c r="I22" s="6"/>
      <c r="J22" s="6"/>
      <c r="K22" s="12"/>
      <c r="L22" s="12"/>
      <c r="M22" s="12"/>
      <c r="N22" s="12"/>
    </row>
    <row r="23" spans="1:14" ht="14.25" customHeight="1" x14ac:dyDescent="0.25">
      <c r="A23" s="18" t="s">
        <v>191</v>
      </c>
      <c r="B23" s="68"/>
      <c r="C23" s="69"/>
      <c r="D23" s="69"/>
      <c r="E23" s="69"/>
      <c r="F23" s="57"/>
      <c r="G23" s="6"/>
      <c r="H23" s="6"/>
      <c r="I23" s="6"/>
      <c r="J23" s="6"/>
      <c r="K23" s="12"/>
      <c r="L23" s="12"/>
      <c r="M23" s="12"/>
      <c r="N23" s="12"/>
    </row>
    <row r="24" spans="1:14" ht="28.5" x14ac:dyDescent="0.25">
      <c r="A24" s="18" t="s">
        <v>192</v>
      </c>
      <c r="B24" s="68"/>
      <c r="C24" s="69"/>
      <c r="D24" s="69"/>
      <c r="E24" s="69"/>
      <c r="F24" s="57"/>
      <c r="G24" s="6"/>
      <c r="H24" s="6"/>
      <c r="I24" s="6"/>
      <c r="J24" s="6"/>
      <c r="K24" s="12"/>
      <c r="L24" s="12"/>
      <c r="M24" s="12"/>
      <c r="N24" s="12"/>
    </row>
    <row r="25" spans="1:14" x14ac:dyDescent="0.25">
      <c r="A25" s="18"/>
      <c r="B25" s="68"/>
      <c r="C25" s="69"/>
      <c r="D25" s="69"/>
      <c r="E25" s="69"/>
      <c r="F25" s="57"/>
      <c r="G25" s="6"/>
      <c r="H25" s="6"/>
      <c r="I25" s="6"/>
      <c r="J25" s="6"/>
      <c r="K25" s="12"/>
      <c r="L25" s="12"/>
      <c r="M25" s="12"/>
      <c r="N25" s="12"/>
    </row>
    <row r="26" spans="1:14" x14ac:dyDescent="0.25">
      <c r="A26" s="18" t="s">
        <v>156</v>
      </c>
      <c r="B26" s="68"/>
      <c r="C26" s="69"/>
      <c r="D26" s="69"/>
      <c r="E26" s="69"/>
      <c r="F26" s="57"/>
      <c r="G26" s="6"/>
      <c r="H26" s="6"/>
      <c r="I26" s="6"/>
      <c r="J26" s="6"/>
      <c r="K26" s="12"/>
      <c r="L26" s="12"/>
      <c r="M26" s="12"/>
      <c r="N26" s="12"/>
    </row>
    <row r="27" spans="1:14" ht="42.75" x14ac:dyDescent="0.25">
      <c r="A27" s="18" t="s">
        <v>193</v>
      </c>
      <c r="B27" s="68"/>
      <c r="C27" s="69"/>
      <c r="D27" s="69"/>
      <c r="E27" s="69"/>
      <c r="F27" s="57"/>
      <c r="G27" s="6"/>
      <c r="H27" s="6"/>
      <c r="I27" s="6"/>
      <c r="J27" s="6"/>
      <c r="K27" s="12"/>
      <c r="L27" s="12"/>
      <c r="M27" s="12"/>
      <c r="N27" s="12"/>
    </row>
    <row r="28" spans="1:14" ht="28.5" x14ac:dyDescent="0.25">
      <c r="A28" s="18" t="s">
        <v>194</v>
      </c>
      <c r="B28" s="68"/>
      <c r="C28" s="69"/>
      <c r="D28" s="69"/>
      <c r="E28" s="69"/>
      <c r="F28" s="57"/>
      <c r="G28" s="6"/>
      <c r="H28" s="6"/>
      <c r="I28" s="6"/>
      <c r="J28" s="6"/>
      <c r="K28" s="12"/>
      <c r="L28" s="12"/>
      <c r="M28" s="12"/>
      <c r="N28" s="12"/>
    </row>
    <row r="29" spans="1:14" ht="28.5" x14ac:dyDescent="0.25">
      <c r="A29" s="18" t="s">
        <v>195</v>
      </c>
      <c r="B29" s="68"/>
      <c r="C29" s="69"/>
      <c r="D29" s="69"/>
      <c r="E29" s="69"/>
      <c r="F29" s="57"/>
      <c r="G29" s="6"/>
      <c r="H29" s="6"/>
      <c r="I29" s="6"/>
      <c r="J29" s="6"/>
      <c r="K29" s="12"/>
      <c r="L29" s="12"/>
      <c r="M29" s="12"/>
      <c r="N29" s="12"/>
    </row>
    <row r="30" spans="1:14" ht="42.75" x14ac:dyDescent="0.25">
      <c r="A30" s="18" t="s">
        <v>196</v>
      </c>
      <c r="B30" s="68"/>
      <c r="C30" s="69"/>
      <c r="D30" s="69"/>
      <c r="E30" s="69"/>
      <c r="F30" s="57"/>
      <c r="G30" s="6"/>
      <c r="H30" s="6"/>
      <c r="I30" s="6"/>
      <c r="J30" s="6"/>
      <c r="K30" s="12"/>
      <c r="L30" s="12"/>
      <c r="M30" s="12"/>
      <c r="N30" s="12"/>
    </row>
    <row r="31" spans="1:14" x14ac:dyDescent="0.25">
      <c r="A31" s="18" t="s">
        <v>197</v>
      </c>
      <c r="B31" s="68"/>
      <c r="C31" s="69"/>
      <c r="D31" s="69"/>
      <c r="E31" s="69"/>
      <c r="F31" s="57"/>
      <c r="G31" s="6"/>
      <c r="H31" s="6"/>
      <c r="I31" s="6"/>
      <c r="J31" s="6"/>
      <c r="K31" s="12"/>
      <c r="L31" s="12"/>
      <c r="M31" s="12"/>
      <c r="N31" s="12"/>
    </row>
    <row r="32" spans="1:14" x14ac:dyDescent="0.25">
      <c r="A32" s="18" t="s">
        <v>198</v>
      </c>
      <c r="B32" s="68"/>
      <c r="C32" s="69"/>
      <c r="D32" s="69"/>
      <c r="E32" s="69"/>
      <c r="F32" s="57"/>
      <c r="G32" s="6"/>
      <c r="H32" s="6"/>
      <c r="I32" s="6"/>
      <c r="J32" s="6"/>
      <c r="K32" s="12"/>
      <c r="L32" s="12"/>
      <c r="M32" s="12"/>
      <c r="N32" s="12"/>
    </row>
    <row r="33" spans="1:14" x14ac:dyDescent="0.25">
      <c r="A33" s="18" t="s">
        <v>199</v>
      </c>
      <c r="B33" s="68"/>
      <c r="C33" s="69"/>
      <c r="D33" s="69"/>
      <c r="E33" s="69"/>
      <c r="F33" s="57"/>
      <c r="G33" s="6"/>
      <c r="H33" s="6"/>
      <c r="I33" s="6"/>
      <c r="J33" s="6"/>
      <c r="K33" s="12"/>
      <c r="L33" s="12"/>
      <c r="M33" s="12"/>
      <c r="N33" s="12"/>
    </row>
    <row r="34" spans="1:14" x14ac:dyDescent="0.25">
      <c r="A34" s="18" t="s">
        <v>200</v>
      </c>
      <c r="B34" s="68"/>
      <c r="C34" s="69"/>
      <c r="D34" s="69"/>
      <c r="E34" s="69"/>
      <c r="F34" s="57"/>
      <c r="G34" s="6"/>
      <c r="H34" s="6"/>
      <c r="I34" s="6"/>
      <c r="J34" s="6"/>
      <c r="K34" s="12"/>
      <c r="L34" s="12"/>
      <c r="M34" s="12"/>
      <c r="N34" s="12"/>
    </row>
    <row r="35" spans="1:14" x14ac:dyDescent="0.25">
      <c r="A35" s="18" t="s">
        <v>201</v>
      </c>
      <c r="B35" s="68"/>
      <c r="C35" s="69"/>
      <c r="D35" s="69"/>
      <c r="E35" s="69"/>
      <c r="F35" s="57"/>
      <c r="G35" s="6"/>
      <c r="H35" s="6"/>
      <c r="I35" s="6"/>
      <c r="J35" s="6"/>
      <c r="K35" s="12"/>
      <c r="L35" s="12"/>
      <c r="M35" s="12"/>
      <c r="N35" s="12"/>
    </row>
    <row r="36" spans="1:14" x14ac:dyDescent="0.25">
      <c r="A36" s="18" t="s">
        <v>202</v>
      </c>
      <c r="B36" s="68"/>
      <c r="C36" s="69"/>
      <c r="D36" s="69"/>
      <c r="E36" s="69"/>
      <c r="F36" s="57"/>
      <c r="G36" s="6"/>
      <c r="H36" s="6"/>
      <c r="I36" s="6"/>
      <c r="J36" s="6"/>
      <c r="K36" s="12"/>
      <c r="L36" s="12"/>
    </row>
    <row r="37" spans="1:14" ht="28.5" x14ac:dyDescent="0.25">
      <c r="A37" s="18" t="s">
        <v>203</v>
      </c>
      <c r="B37" s="68"/>
      <c r="C37" s="69"/>
      <c r="D37" s="69"/>
      <c r="E37" s="69"/>
      <c r="F37" s="57"/>
      <c r="G37" s="6"/>
      <c r="H37" s="6"/>
      <c r="I37" s="6"/>
      <c r="J37" s="6"/>
      <c r="K37" s="12"/>
      <c r="L37" s="12"/>
      <c r="M37" s="12"/>
      <c r="N37" s="12"/>
    </row>
    <row r="38" spans="1:14" x14ac:dyDescent="0.25">
      <c r="A38" s="18" t="s">
        <v>204</v>
      </c>
      <c r="B38" s="68"/>
      <c r="C38" s="69"/>
      <c r="D38" s="69"/>
      <c r="E38" s="69"/>
      <c r="F38" s="57"/>
      <c r="G38" s="6"/>
      <c r="H38" s="6"/>
      <c r="I38" s="6"/>
      <c r="J38" s="6"/>
      <c r="K38" s="12"/>
      <c r="L38" s="12"/>
      <c r="M38" s="12"/>
      <c r="N38" s="12"/>
    </row>
    <row r="39" spans="1:14" x14ac:dyDescent="0.25">
      <c r="A39" s="18" t="s">
        <v>205</v>
      </c>
      <c r="B39" s="68"/>
      <c r="C39" s="69"/>
      <c r="D39" s="69"/>
      <c r="E39" s="69"/>
      <c r="F39" s="57"/>
      <c r="G39" s="6"/>
      <c r="H39" s="6"/>
      <c r="I39" s="6"/>
      <c r="J39" s="6"/>
      <c r="K39" s="12"/>
      <c r="L39" s="12"/>
      <c r="M39" s="12"/>
      <c r="N39" s="12"/>
    </row>
    <row r="40" spans="1:14" x14ac:dyDescent="0.25">
      <c r="A40" s="20"/>
      <c r="B40" s="68"/>
      <c r="C40" s="69"/>
      <c r="D40" s="69"/>
      <c r="E40" s="69"/>
      <c r="F40" s="57"/>
      <c r="G40" s="6"/>
      <c r="H40" s="6"/>
      <c r="I40" s="6"/>
      <c r="J40" s="6"/>
      <c r="K40" s="12"/>
      <c r="L40" s="12"/>
      <c r="M40" s="12"/>
      <c r="N40" s="12"/>
    </row>
    <row r="41" spans="1:14" x14ac:dyDescent="0.25">
      <c r="A41" s="18" t="s">
        <v>79</v>
      </c>
      <c r="B41" s="68"/>
      <c r="C41" s="69"/>
      <c r="D41" s="69"/>
      <c r="E41" s="69"/>
      <c r="F41" s="57"/>
      <c r="G41" s="6"/>
      <c r="H41" s="6"/>
      <c r="I41" s="6"/>
      <c r="J41" s="6"/>
      <c r="K41" s="12"/>
      <c r="L41" s="12"/>
      <c r="M41" s="12"/>
      <c r="N41" s="12"/>
    </row>
    <row r="42" spans="1:14" ht="30.75" x14ac:dyDescent="0.25">
      <c r="A42" s="18" t="s">
        <v>206</v>
      </c>
      <c r="B42" s="68"/>
      <c r="C42" s="69"/>
      <c r="D42" s="69"/>
      <c r="E42" s="69"/>
      <c r="F42" s="57"/>
      <c r="G42" s="6"/>
      <c r="H42" s="6"/>
      <c r="I42" s="6"/>
      <c r="J42" s="6"/>
      <c r="K42" s="12"/>
      <c r="L42" s="12"/>
      <c r="M42" s="12"/>
      <c r="N42" s="12"/>
    </row>
    <row r="43" spans="1:14" ht="30.75" x14ac:dyDescent="0.25">
      <c r="A43" s="18" t="s">
        <v>207</v>
      </c>
      <c r="B43" s="68"/>
      <c r="C43" s="69"/>
      <c r="D43" s="69"/>
      <c r="E43" s="69"/>
      <c r="F43" s="57"/>
      <c r="G43" s="6"/>
      <c r="H43" s="6"/>
      <c r="I43" s="6"/>
      <c r="J43" s="6"/>
      <c r="K43" s="12"/>
      <c r="L43" s="12"/>
      <c r="M43" s="12"/>
      <c r="N43" s="12"/>
    </row>
    <row r="44" spans="1:14" x14ac:dyDescent="0.25">
      <c r="A44" s="18" t="s">
        <v>208</v>
      </c>
      <c r="B44" s="68"/>
      <c r="C44" s="69"/>
      <c r="D44" s="69"/>
      <c r="E44" s="69"/>
      <c r="F44" s="57"/>
      <c r="G44" s="6"/>
      <c r="H44" s="6"/>
      <c r="I44" s="6"/>
      <c r="J44" s="6"/>
      <c r="K44" s="12"/>
      <c r="L44" s="12"/>
      <c r="M44" s="12"/>
      <c r="N44" s="12"/>
    </row>
    <row r="45" spans="1:14" ht="30.75" x14ac:dyDescent="0.25">
      <c r="A45" s="18" t="s">
        <v>209</v>
      </c>
      <c r="B45" s="68"/>
      <c r="C45" s="69"/>
      <c r="D45" s="69"/>
      <c r="E45" s="69"/>
      <c r="F45" s="57"/>
      <c r="G45" s="6"/>
      <c r="H45" s="6"/>
      <c r="I45" s="6"/>
      <c r="J45" s="6"/>
      <c r="K45" s="12"/>
      <c r="L45" s="12"/>
      <c r="M45" s="12"/>
      <c r="N45" s="12"/>
    </row>
    <row r="46" spans="1:14" ht="30.75" x14ac:dyDescent="0.25">
      <c r="A46" s="18" t="s">
        <v>210</v>
      </c>
      <c r="B46" s="68"/>
      <c r="C46" s="69"/>
      <c r="D46" s="69"/>
      <c r="E46" s="69"/>
      <c r="F46" s="57"/>
      <c r="G46" s="6"/>
      <c r="H46" s="6"/>
      <c r="I46" s="6"/>
      <c r="J46" s="6"/>
      <c r="K46" s="12"/>
      <c r="L46" s="12"/>
      <c r="M46" s="12"/>
      <c r="N46" s="12"/>
    </row>
    <row r="47" spans="1:14" x14ac:dyDescent="0.25">
      <c r="A47" s="18" t="s">
        <v>211</v>
      </c>
      <c r="B47" s="68"/>
      <c r="C47" s="69"/>
      <c r="D47" s="69"/>
      <c r="E47" s="69"/>
      <c r="F47" s="57"/>
      <c r="G47" s="6"/>
      <c r="H47" s="6"/>
      <c r="I47" s="6"/>
      <c r="J47" s="6"/>
      <c r="K47" s="12"/>
      <c r="L47" s="12"/>
      <c r="M47" s="12"/>
      <c r="N47" s="12"/>
    </row>
    <row r="48" spans="1:14" x14ac:dyDescent="0.25">
      <c r="A48" s="18" t="s">
        <v>212</v>
      </c>
      <c r="B48" s="68"/>
      <c r="C48" s="69"/>
      <c r="D48" s="69"/>
      <c r="E48" s="69"/>
      <c r="F48" s="57"/>
      <c r="G48" s="6"/>
      <c r="H48" s="6"/>
      <c r="I48" s="6"/>
      <c r="J48" s="6"/>
      <c r="K48" s="12"/>
      <c r="L48" s="12"/>
      <c r="M48" s="12"/>
      <c r="N48" s="12"/>
    </row>
    <row r="49" spans="1:14" x14ac:dyDescent="0.25">
      <c r="A49" s="18"/>
      <c r="B49" s="68"/>
      <c r="C49" s="69"/>
      <c r="D49" s="69"/>
      <c r="E49" s="69"/>
      <c r="F49" s="57"/>
      <c r="G49" s="6"/>
      <c r="H49" s="6"/>
      <c r="I49" s="6"/>
      <c r="J49" s="6"/>
      <c r="K49" s="12"/>
      <c r="L49" s="12"/>
      <c r="M49" s="12"/>
      <c r="N49" s="12"/>
    </row>
    <row r="50" spans="1:14" x14ac:dyDescent="0.25">
      <c r="A50" s="18" t="s">
        <v>157</v>
      </c>
      <c r="B50" s="68"/>
      <c r="C50" s="69"/>
      <c r="D50" s="69"/>
      <c r="E50" s="69"/>
      <c r="F50" s="57"/>
      <c r="G50" s="6"/>
      <c r="H50" s="6"/>
      <c r="I50" s="6"/>
      <c r="J50" s="6"/>
      <c r="K50" s="12"/>
      <c r="L50" s="12"/>
      <c r="M50" s="12"/>
      <c r="N50" s="12"/>
    </row>
    <row r="51" spans="1:14" x14ac:dyDescent="0.25">
      <c r="A51" s="20" t="s">
        <v>213</v>
      </c>
      <c r="B51" s="68"/>
      <c r="C51" s="69"/>
      <c r="D51" s="69"/>
      <c r="E51" s="69"/>
      <c r="F51" s="57"/>
      <c r="G51" s="6"/>
      <c r="H51" s="6"/>
      <c r="I51" s="6"/>
      <c r="J51" s="6"/>
      <c r="K51" s="12"/>
      <c r="L51" s="12"/>
      <c r="M51" s="12"/>
      <c r="N51" s="12"/>
    </row>
    <row r="52" spans="1:14" ht="30.75" x14ac:dyDescent="0.25">
      <c r="A52" s="20" t="s">
        <v>214</v>
      </c>
      <c r="B52" s="68"/>
      <c r="C52" s="69"/>
      <c r="D52" s="69"/>
      <c r="E52" s="69"/>
      <c r="F52" s="57"/>
      <c r="G52" s="6"/>
      <c r="H52" s="6"/>
      <c r="I52" s="6"/>
      <c r="J52" s="6"/>
      <c r="K52" s="12"/>
      <c r="L52" s="12"/>
      <c r="M52" s="12"/>
      <c r="N52" s="12"/>
    </row>
    <row r="53" spans="1:14" x14ac:dyDescent="0.25">
      <c r="A53" s="18"/>
      <c r="B53" s="68"/>
      <c r="C53" s="69"/>
      <c r="D53" s="69"/>
      <c r="E53" s="69"/>
      <c r="F53" s="57"/>
      <c r="G53" s="6"/>
      <c r="H53" s="6"/>
      <c r="I53" s="6"/>
      <c r="J53" s="6"/>
      <c r="K53" s="12"/>
      <c r="L53" s="12"/>
      <c r="M53" s="12"/>
      <c r="N53" s="12"/>
    </row>
    <row r="54" spans="1:14" x14ac:dyDescent="0.25">
      <c r="A54" s="18" t="s">
        <v>158</v>
      </c>
      <c r="B54" s="68"/>
      <c r="C54" s="69"/>
      <c r="D54" s="69"/>
      <c r="E54" s="69"/>
      <c r="F54" s="57"/>
      <c r="G54" s="6"/>
      <c r="H54" s="6"/>
      <c r="I54" s="6"/>
      <c r="J54" s="6"/>
      <c r="K54" s="12"/>
      <c r="L54" s="12"/>
      <c r="M54" s="12"/>
      <c r="N54" s="12"/>
    </row>
    <row r="55" spans="1:14" x14ac:dyDescent="0.25">
      <c r="A55" s="18"/>
      <c r="B55" s="68"/>
      <c r="C55" s="69"/>
      <c r="D55" s="69"/>
      <c r="E55" s="69"/>
      <c r="F55" s="57"/>
      <c r="G55" s="6"/>
      <c r="H55" s="6"/>
      <c r="I55" s="6"/>
      <c r="J55" s="6"/>
      <c r="K55" s="12"/>
      <c r="L55" s="12"/>
      <c r="M55" s="12"/>
      <c r="N55" s="12"/>
    </row>
    <row r="56" spans="1:14" x14ac:dyDescent="0.25">
      <c r="A56" s="18" t="s">
        <v>159</v>
      </c>
      <c r="B56" s="68"/>
      <c r="C56" s="69"/>
      <c r="D56" s="69"/>
      <c r="E56" s="69"/>
      <c r="F56" s="57"/>
      <c r="G56" s="6"/>
      <c r="H56" s="6"/>
      <c r="I56" s="6"/>
      <c r="J56" s="6"/>
      <c r="K56" s="12"/>
      <c r="L56" s="12"/>
      <c r="M56" s="12"/>
      <c r="N56" s="12"/>
    </row>
    <row r="57" spans="1:14" x14ac:dyDescent="0.25">
      <c r="A57" s="18" t="s">
        <v>160</v>
      </c>
      <c r="B57" s="68"/>
      <c r="C57" s="69"/>
      <c r="D57" s="69"/>
      <c r="E57" s="69"/>
      <c r="F57" s="57"/>
      <c r="G57" s="6"/>
      <c r="H57" s="6"/>
      <c r="I57" s="6"/>
      <c r="J57" s="6"/>
      <c r="K57" s="12"/>
      <c r="L57" s="12"/>
      <c r="M57" s="12"/>
      <c r="N57" s="12"/>
    </row>
    <row r="58" spans="1:14" x14ac:dyDescent="0.25">
      <c r="A58" s="18" t="s">
        <v>39</v>
      </c>
      <c r="B58" s="68"/>
      <c r="C58" s="69"/>
      <c r="D58" s="69"/>
      <c r="E58" s="69"/>
      <c r="F58" s="57"/>
      <c r="G58" s="6"/>
      <c r="H58" s="6"/>
      <c r="I58" s="6"/>
      <c r="J58" s="6"/>
    </row>
    <row r="59" spans="1:14" x14ac:dyDescent="0.25">
      <c r="A59" s="20"/>
      <c r="B59" s="68"/>
      <c r="C59" s="69"/>
      <c r="D59" s="69"/>
      <c r="E59" s="69"/>
      <c r="F59" s="57"/>
      <c r="G59" s="6"/>
      <c r="H59" s="6"/>
      <c r="I59" s="6"/>
      <c r="J59" s="6"/>
    </row>
    <row r="60" spans="1:14" ht="57" x14ac:dyDescent="0.25">
      <c r="A60" s="20" t="s">
        <v>161</v>
      </c>
      <c r="B60" s="68"/>
      <c r="C60" s="69"/>
      <c r="D60" s="69"/>
      <c r="E60" s="69"/>
      <c r="F60" s="57"/>
      <c r="G60" s="6"/>
      <c r="H60" s="6"/>
      <c r="I60" s="6"/>
      <c r="J60" s="6"/>
    </row>
    <row r="61" spans="1:14" x14ac:dyDescent="0.25">
      <c r="A61" s="18"/>
      <c r="B61" s="68"/>
      <c r="C61" s="69"/>
      <c r="D61" s="69"/>
      <c r="E61" s="69"/>
      <c r="F61" s="57"/>
      <c r="G61" s="6"/>
      <c r="H61" s="6"/>
      <c r="I61" s="6"/>
      <c r="J61" s="6"/>
    </row>
    <row r="62" spans="1:14" x14ac:dyDescent="0.25">
      <c r="A62" s="18" t="s">
        <v>162</v>
      </c>
      <c r="B62" s="58"/>
      <c r="C62" s="59"/>
      <c r="D62" s="59"/>
      <c r="E62" s="59"/>
      <c r="F62" s="60"/>
      <c r="G62" s="6"/>
      <c r="H62" s="6"/>
      <c r="I62" s="6"/>
      <c r="J62" s="6"/>
    </row>
    <row r="63" spans="1:14" x14ac:dyDescent="0.25">
      <c r="A63" s="18" t="s">
        <v>163</v>
      </c>
      <c r="B63" s="15"/>
      <c r="C63" s="17" t="s">
        <v>0</v>
      </c>
      <c r="D63" s="17">
        <v>1</v>
      </c>
      <c r="E63" s="26"/>
      <c r="F63" s="26">
        <f>D63*E63</f>
        <v>0</v>
      </c>
      <c r="I63" s="6"/>
      <c r="J63" s="6"/>
    </row>
    <row r="64" spans="1:14" ht="86.25" x14ac:dyDescent="0.25">
      <c r="A64" s="18" t="s">
        <v>215</v>
      </c>
      <c r="B64" s="61"/>
      <c r="C64" s="62"/>
      <c r="D64" s="62"/>
      <c r="E64" s="62"/>
      <c r="F64" s="62"/>
      <c r="I64" s="6"/>
      <c r="J64" s="6"/>
    </row>
    <row r="65" spans="1:10" x14ac:dyDescent="0.25">
      <c r="A65" s="18" t="s">
        <v>8</v>
      </c>
      <c r="B65" s="62"/>
      <c r="C65" s="62"/>
      <c r="D65" s="62"/>
      <c r="E65" s="62"/>
      <c r="F65" s="62"/>
      <c r="I65" s="6"/>
      <c r="J65" s="6"/>
    </row>
    <row r="66" spans="1:10" x14ac:dyDescent="0.25">
      <c r="A66" s="18" t="s">
        <v>164</v>
      </c>
      <c r="B66" s="15"/>
      <c r="C66" s="17" t="s">
        <v>0</v>
      </c>
      <c r="D66" s="17">
        <v>1</v>
      </c>
      <c r="E66" s="26"/>
      <c r="F66" s="26">
        <f>D66*E66</f>
        <v>0</v>
      </c>
      <c r="I66" s="6"/>
      <c r="J66" s="6"/>
    </row>
    <row r="67" spans="1:10" x14ac:dyDescent="0.25">
      <c r="A67" s="18" t="s">
        <v>165</v>
      </c>
      <c r="B67" s="15"/>
      <c r="C67" s="17" t="s">
        <v>0</v>
      </c>
      <c r="D67" s="17">
        <v>1</v>
      </c>
      <c r="E67" s="26"/>
      <c r="F67" s="26">
        <f>D67*E67</f>
        <v>0</v>
      </c>
      <c r="I67" s="6"/>
      <c r="J67" s="6"/>
    </row>
    <row r="68" spans="1:10" ht="74.25" x14ac:dyDescent="0.25">
      <c r="A68" s="18" t="s">
        <v>216</v>
      </c>
      <c r="B68" s="61"/>
      <c r="C68" s="62"/>
      <c r="D68" s="62"/>
      <c r="E68" s="62"/>
      <c r="F68" s="62"/>
      <c r="G68" s="6"/>
      <c r="H68" s="6"/>
      <c r="I68" s="6"/>
      <c r="J68" s="6"/>
    </row>
    <row r="69" spans="1:10" x14ac:dyDescent="0.25">
      <c r="A69" s="18" t="s">
        <v>8</v>
      </c>
      <c r="B69" s="62"/>
      <c r="C69" s="62"/>
      <c r="D69" s="62"/>
      <c r="E69" s="62"/>
      <c r="F69" s="62"/>
      <c r="G69" s="6"/>
      <c r="H69" s="6"/>
      <c r="I69" s="6"/>
      <c r="J69" s="6"/>
    </row>
    <row r="70" spans="1:10" x14ac:dyDescent="0.25">
      <c r="A70" s="20" t="s">
        <v>166</v>
      </c>
      <c r="B70" s="62"/>
      <c r="C70" s="62"/>
      <c r="D70" s="62"/>
      <c r="E70" s="62"/>
      <c r="F70" s="62"/>
      <c r="G70" s="6"/>
      <c r="H70" s="6"/>
      <c r="I70" s="6"/>
      <c r="J70" s="6"/>
    </row>
    <row r="71" spans="1:10" x14ac:dyDescent="0.25">
      <c r="A71" s="18" t="s">
        <v>167</v>
      </c>
      <c r="B71" s="15"/>
      <c r="C71" s="17" t="s">
        <v>1</v>
      </c>
      <c r="D71" s="17">
        <v>8</v>
      </c>
      <c r="E71" s="26"/>
      <c r="F71" s="26">
        <f>D71*E71</f>
        <v>0</v>
      </c>
      <c r="H71" s="6"/>
      <c r="I71" s="6"/>
      <c r="J71" s="6"/>
    </row>
    <row r="72" spans="1:10" ht="58.5" x14ac:dyDescent="0.25">
      <c r="A72" s="18" t="s">
        <v>217</v>
      </c>
      <c r="B72" s="61"/>
      <c r="C72" s="62"/>
      <c r="D72" s="62"/>
      <c r="E72" s="62"/>
      <c r="F72" s="62"/>
      <c r="H72" s="6"/>
      <c r="I72" s="6"/>
      <c r="J72" s="6"/>
    </row>
    <row r="73" spans="1:10" x14ac:dyDescent="0.25">
      <c r="A73" s="18" t="s">
        <v>8</v>
      </c>
      <c r="B73" s="62"/>
      <c r="C73" s="62"/>
      <c r="D73" s="62"/>
      <c r="E73" s="62"/>
      <c r="F73" s="62"/>
      <c r="H73" s="6"/>
      <c r="I73" s="6"/>
      <c r="J73" s="6"/>
    </row>
    <row r="74" spans="1:10" x14ac:dyDescent="0.25">
      <c r="A74" s="20" t="s">
        <v>166</v>
      </c>
      <c r="B74" s="62"/>
      <c r="C74" s="62"/>
      <c r="D74" s="62"/>
      <c r="E74" s="62"/>
      <c r="F74" s="62"/>
      <c r="H74" s="6"/>
      <c r="I74" s="6"/>
      <c r="J74" s="6"/>
    </row>
    <row r="75" spans="1:10" x14ac:dyDescent="0.25">
      <c r="A75" s="18" t="s">
        <v>168</v>
      </c>
      <c r="B75" s="15"/>
      <c r="C75" s="17" t="s">
        <v>1</v>
      </c>
      <c r="D75" s="17">
        <v>9</v>
      </c>
      <c r="E75" s="26"/>
      <c r="F75" s="26">
        <f>D75*E75</f>
        <v>0</v>
      </c>
      <c r="H75" s="6"/>
      <c r="I75" s="6"/>
      <c r="J75" s="6"/>
    </row>
    <row r="76" spans="1:10" ht="28.5" x14ac:dyDescent="0.25">
      <c r="A76" s="18" t="s">
        <v>218</v>
      </c>
      <c r="B76" s="61"/>
      <c r="C76" s="62"/>
      <c r="D76" s="62"/>
      <c r="E76" s="62"/>
      <c r="F76" s="62"/>
      <c r="G76" s="6"/>
      <c r="H76" s="6"/>
      <c r="I76" s="6"/>
      <c r="J76" s="6"/>
    </row>
    <row r="77" spans="1:10" x14ac:dyDescent="0.25">
      <c r="A77" s="18" t="s">
        <v>8</v>
      </c>
      <c r="B77" s="62"/>
      <c r="C77" s="62"/>
      <c r="D77" s="62"/>
      <c r="E77" s="62"/>
      <c r="F77" s="62"/>
      <c r="G77" s="6"/>
      <c r="H77" s="6"/>
      <c r="I77" s="6"/>
      <c r="J77" s="6"/>
    </row>
    <row r="78" spans="1:10" x14ac:dyDescent="0.25">
      <c r="A78" s="20" t="s">
        <v>219</v>
      </c>
      <c r="B78" s="15"/>
      <c r="C78" s="21" t="s">
        <v>1</v>
      </c>
      <c r="D78" s="21">
        <v>1</v>
      </c>
      <c r="E78" s="26"/>
      <c r="F78" s="26">
        <f>D78*E78</f>
        <v>0</v>
      </c>
      <c r="G78" s="6"/>
      <c r="J78" s="6"/>
    </row>
    <row r="79" spans="1:10" x14ac:dyDescent="0.25">
      <c r="A79" s="20" t="s">
        <v>220</v>
      </c>
      <c r="B79" s="15"/>
      <c r="C79" s="21" t="s">
        <v>1</v>
      </c>
      <c r="D79" s="21">
        <v>1</v>
      </c>
      <c r="E79" s="26"/>
      <c r="F79" s="26">
        <f>D79*E79</f>
        <v>0</v>
      </c>
      <c r="G79" s="6"/>
      <c r="J79" s="6"/>
    </row>
    <row r="80" spans="1:10" x14ac:dyDescent="0.25">
      <c r="A80" s="20" t="s">
        <v>221</v>
      </c>
      <c r="B80" s="15"/>
      <c r="C80" s="21" t="s">
        <v>1</v>
      </c>
      <c r="D80" s="21">
        <v>2</v>
      </c>
      <c r="E80" s="26"/>
      <c r="F80" s="26">
        <f>D80*E80</f>
        <v>0</v>
      </c>
      <c r="G80" s="6"/>
      <c r="J80" s="6"/>
    </row>
    <row r="81" spans="1:10" ht="57" x14ac:dyDescent="0.25">
      <c r="A81" s="20" t="s">
        <v>222</v>
      </c>
      <c r="B81" s="61"/>
      <c r="C81" s="62"/>
      <c r="D81" s="62"/>
      <c r="E81" s="62"/>
      <c r="F81" s="62"/>
      <c r="G81" s="6"/>
      <c r="H81" s="6"/>
      <c r="I81" s="6"/>
      <c r="J81" s="6"/>
    </row>
    <row r="82" spans="1:10" ht="42.75" x14ac:dyDescent="0.25">
      <c r="A82" s="20" t="s">
        <v>169</v>
      </c>
      <c r="B82" s="62"/>
      <c r="C82" s="62"/>
      <c r="D82" s="62"/>
      <c r="E82" s="62"/>
      <c r="F82" s="62"/>
      <c r="G82" s="6"/>
      <c r="H82" s="6"/>
      <c r="I82" s="6"/>
      <c r="J82" s="6"/>
    </row>
    <row r="83" spans="1:10" ht="57" x14ac:dyDescent="0.25">
      <c r="A83" s="20" t="s">
        <v>170</v>
      </c>
      <c r="B83" s="62"/>
      <c r="C83" s="62"/>
      <c r="D83" s="62"/>
      <c r="E83" s="62"/>
      <c r="F83" s="62"/>
      <c r="G83" s="6"/>
      <c r="H83" s="6"/>
      <c r="I83" s="6"/>
      <c r="J83" s="6"/>
    </row>
    <row r="84" spans="1:10" ht="42.75" x14ac:dyDescent="0.25">
      <c r="A84" s="20" t="s">
        <v>171</v>
      </c>
      <c r="B84" s="62"/>
      <c r="C84" s="62"/>
      <c r="D84" s="62"/>
      <c r="E84" s="62"/>
      <c r="F84" s="62"/>
      <c r="G84" s="6"/>
      <c r="H84" s="6"/>
      <c r="I84" s="6"/>
      <c r="J84" s="6"/>
    </row>
    <row r="85" spans="1:10" ht="28.5" x14ac:dyDescent="0.25">
      <c r="A85" s="22" t="s">
        <v>223</v>
      </c>
      <c r="B85" s="62"/>
      <c r="C85" s="62"/>
      <c r="D85" s="62"/>
      <c r="E85" s="62"/>
      <c r="F85" s="62"/>
      <c r="G85" s="6"/>
      <c r="H85" s="6"/>
      <c r="I85" s="6"/>
      <c r="J85" s="6"/>
    </row>
    <row r="86" spans="1:10" x14ac:dyDescent="0.25">
      <c r="A86" s="20" t="s">
        <v>219</v>
      </c>
      <c r="B86" s="15"/>
      <c r="C86" s="21" t="s">
        <v>2</v>
      </c>
      <c r="D86" s="21">
        <v>1</v>
      </c>
      <c r="E86" s="26"/>
      <c r="F86" s="26">
        <f>D86*E86</f>
        <v>0</v>
      </c>
      <c r="G86" s="6"/>
      <c r="J86" s="6"/>
    </row>
    <row r="87" spans="1:10" x14ac:dyDescent="0.25">
      <c r="A87" s="20" t="s">
        <v>220</v>
      </c>
      <c r="B87" s="15"/>
      <c r="C87" s="21" t="s">
        <v>2</v>
      </c>
      <c r="D87" s="21">
        <v>18</v>
      </c>
      <c r="E87" s="26"/>
      <c r="F87" s="26">
        <f>D87*E87</f>
        <v>0</v>
      </c>
      <c r="G87" s="6"/>
      <c r="J87" s="6"/>
    </row>
    <row r="88" spans="1:10" x14ac:dyDescent="0.25">
      <c r="A88" s="20" t="s">
        <v>221</v>
      </c>
      <c r="B88" s="15"/>
      <c r="C88" s="21" t="s">
        <v>2</v>
      </c>
      <c r="D88" s="21">
        <v>12</v>
      </c>
      <c r="E88" s="26"/>
      <c r="F88" s="26">
        <f>D88*E88</f>
        <v>0</v>
      </c>
      <c r="G88" s="6"/>
      <c r="J88" s="6"/>
    </row>
    <row r="89" spans="1:10" ht="71.25" x14ac:dyDescent="0.25">
      <c r="A89" s="20" t="s">
        <v>224</v>
      </c>
      <c r="B89" s="61"/>
      <c r="C89" s="62"/>
      <c r="D89" s="62"/>
      <c r="E89" s="62"/>
      <c r="F89" s="62"/>
      <c r="G89" s="6"/>
      <c r="H89" s="6"/>
      <c r="I89" s="6"/>
      <c r="J89" s="6"/>
    </row>
    <row r="90" spans="1:10" ht="71.25" x14ac:dyDescent="0.25">
      <c r="A90" s="20" t="s">
        <v>172</v>
      </c>
      <c r="B90" s="62"/>
      <c r="C90" s="62"/>
      <c r="D90" s="62"/>
      <c r="E90" s="62"/>
      <c r="F90" s="62"/>
      <c r="G90" s="6"/>
      <c r="H90" s="6"/>
      <c r="I90" s="6"/>
      <c r="J90" s="6"/>
    </row>
    <row r="91" spans="1:10" ht="42.75" x14ac:dyDescent="0.25">
      <c r="A91" s="20" t="s">
        <v>171</v>
      </c>
      <c r="B91" s="62"/>
      <c r="C91" s="62"/>
      <c r="D91" s="62"/>
      <c r="E91" s="62"/>
      <c r="F91" s="62"/>
      <c r="G91" s="6"/>
      <c r="H91" s="6"/>
      <c r="I91" s="6"/>
      <c r="J91" s="6"/>
    </row>
    <row r="92" spans="1:10" x14ac:dyDescent="0.25">
      <c r="A92" s="20" t="s">
        <v>8</v>
      </c>
      <c r="B92" s="62"/>
      <c r="C92" s="62"/>
      <c r="D92" s="62"/>
      <c r="E92" s="62"/>
      <c r="F92" s="62"/>
      <c r="G92" s="6"/>
      <c r="H92" s="6"/>
      <c r="I92" s="6"/>
      <c r="J92" s="6"/>
    </row>
    <row r="93" spans="1:10" x14ac:dyDescent="0.25">
      <c r="A93" s="20" t="s">
        <v>173</v>
      </c>
      <c r="B93" s="15"/>
      <c r="C93" s="21" t="s">
        <v>26</v>
      </c>
      <c r="D93" s="23">
        <v>1850</v>
      </c>
      <c r="E93" s="26"/>
      <c r="F93" s="26">
        <f>D93*E93</f>
        <v>0</v>
      </c>
      <c r="H93" s="6"/>
      <c r="I93" s="6"/>
      <c r="J93" s="6"/>
    </row>
    <row r="94" spans="1:10" ht="99.75" x14ac:dyDescent="0.25">
      <c r="A94" s="20" t="s">
        <v>225</v>
      </c>
      <c r="B94" s="61"/>
      <c r="C94" s="62"/>
      <c r="D94" s="62"/>
      <c r="E94" s="62"/>
      <c r="F94" s="62"/>
      <c r="G94" s="6"/>
      <c r="H94" s="6"/>
      <c r="I94" s="6"/>
      <c r="J94" s="6"/>
    </row>
    <row r="95" spans="1:10" x14ac:dyDescent="0.25">
      <c r="A95" s="20" t="s">
        <v>24</v>
      </c>
      <c r="B95" s="62"/>
      <c r="C95" s="62"/>
      <c r="D95" s="62"/>
      <c r="E95" s="62"/>
      <c r="F95" s="62"/>
      <c r="G95" s="6"/>
      <c r="H95" s="6"/>
      <c r="I95" s="6"/>
      <c r="J95" s="6"/>
    </row>
    <row r="96" spans="1:10" ht="16.5" x14ac:dyDescent="0.25">
      <c r="A96" s="20" t="s">
        <v>174</v>
      </c>
      <c r="B96" s="15"/>
      <c r="C96" s="21" t="s">
        <v>30</v>
      </c>
      <c r="D96" s="21">
        <v>120</v>
      </c>
      <c r="E96" s="26"/>
      <c r="F96" s="26">
        <f>D96*E96</f>
        <v>0</v>
      </c>
      <c r="G96" s="6"/>
      <c r="H96" s="6"/>
      <c r="I96" s="6"/>
      <c r="J96" s="6"/>
    </row>
    <row r="97" spans="1:10" ht="16.5" x14ac:dyDescent="0.25">
      <c r="A97" s="20" t="s">
        <v>175</v>
      </c>
      <c r="B97" s="15"/>
      <c r="C97" s="21" t="s">
        <v>30</v>
      </c>
      <c r="D97" s="21">
        <v>35</v>
      </c>
      <c r="E97" s="26"/>
      <c r="F97" s="26">
        <f>D97*E97</f>
        <v>0</v>
      </c>
      <c r="G97" s="6"/>
      <c r="H97" s="6"/>
      <c r="I97" s="6"/>
      <c r="J97" s="6"/>
    </row>
    <row r="98" spans="1:10" ht="28.5" x14ac:dyDescent="0.25">
      <c r="A98" s="20" t="s">
        <v>226</v>
      </c>
      <c r="B98" s="61"/>
      <c r="C98" s="62"/>
      <c r="D98" s="62"/>
      <c r="E98" s="62"/>
      <c r="F98" s="62"/>
      <c r="G98" s="6"/>
      <c r="H98" s="6"/>
      <c r="I98" s="6"/>
      <c r="J98" s="6"/>
    </row>
    <row r="99" spans="1:10" x14ac:dyDescent="0.25">
      <c r="A99" s="20" t="s">
        <v>176</v>
      </c>
      <c r="B99" s="15"/>
      <c r="C99" s="17" t="s">
        <v>0</v>
      </c>
      <c r="D99" s="17">
        <v>1</v>
      </c>
      <c r="E99" s="26"/>
      <c r="F99" s="26">
        <f>D99*E99</f>
        <v>0</v>
      </c>
      <c r="G99" s="6"/>
      <c r="J99" s="6"/>
    </row>
    <row r="100" spans="1:10" x14ac:dyDescent="0.25">
      <c r="A100" s="20" t="s">
        <v>227</v>
      </c>
      <c r="B100" s="61"/>
      <c r="C100" s="62"/>
      <c r="D100" s="62"/>
      <c r="E100" s="62"/>
      <c r="F100" s="62"/>
      <c r="G100" s="6"/>
      <c r="H100" s="6"/>
      <c r="I100" s="6"/>
      <c r="J100" s="6"/>
    </row>
    <row r="101" spans="1:10" x14ac:dyDescent="0.25">
      <c r="A101" s="20" t="s">
        <v>228</v>
      </c>
      <c r="B101" s="62"/>
      <c r="C101" s="62"/>
      <c r="D101" s="62"/>
      <c r="E101" s="62"/>
      <c r="F101" s="62"/>
      <c r="G101" s="6"/>
      <c r="H101" s="6"/>
      <c r="I101" s="6"/>
      <c r="J101" s="6"/>
    </row>
    <row r="102" spans="1:10" x14ac:dyDescent="0.25">
      <c r="A102" s="20" t="s">
        <v>229</v>
      </c>
      <c r="B102" s="62"/>
      <c r="C102" s="62"/>
      <c r="D102" s="62"/>
      <c r="E102" s="62"/>
      <c r="F102" s="62"/>
      <c r="G102" s="6"/>
      <c r="H102" s="6"/>
      <c r="I102" s="6"/>
      <c r="J102" s="6"/>
    </row>
    <row r="103" spans="1:10" ht="28.5" x14ac:dyDescent="0.25">
      <c r="A103" s="20" t="s">
        <v>230</v>
      </c>
      <c r="B103" s="62"/>
      <c r="C103" s="62"/>
      <c r="D103" s="62"/>
      <c r="E103" s="62"/>
      <c r="F103" s="62"/>
      <c r="G103" s="6"/>
      <c r="H103" s="6"/>
      <c r="I103" s="6"/>
      <c r="J103" s="6"/>
    </row>
    <row r="104" spans="1:10" x14ac:dyDescent="0.25">
      <c r="A104" s="20" t="s">
        <v>231</v>
      </c>
      <c r="B104" s="62"/>
      <c r="C104" s="62"/>
      <c r="D104" s="62"/>
      <c r="E104" s="62"/>
      <c r="F104" s="62"/>
      <c r="G104" s="6"/>
      <c r="H104" s="6"/>
      <c r="I104" s="6"/>
      <c r="J104" s="6"/>
    </row>
    <row r="105" spans="1:10" ht="28.5" x14ac:dyDescent="0.25">
      <c r="A105" s="20" t="s">
        <v>74</v>
      </c>
      <c r="B105" s="62"/>
      <c r="C105" s="62"/>
      <c r="D105" s="62"/>
      <c r="E105" s="62"/>
      <c r="F105" s="62"/>
      <c r="G105" s="6"/>
      <c r="H105" s="6"/>
      <c r="I105" s="6"/>
      <c r="J105" s="6"/>
    </row>
    <row r="106" spans="1:10" x14ac:dyDescent="0.25">
      <c r="A106" s="20" t="s">
        <v>48</v>
      </c>
      <c r="B106" s="15"/>
      <c r="C106" s="19" t="s">
        <v>0</v>
      </c>
      <c r="D106" s="19">
        <v>1</v>
      </c>
      <c r="E106" s="26"/>
      <c r="F106" s="26">
        <f t="shared" ref="F106:F112" si="0">D106*E106</f>
        <v>0</v>
      </c>
      <c r="G106" s="6"/>
      <c r="H106" s="6"/>
      <c r="I106" s="6"/>
      <c r="J106" s="6"/>
    </row>
    <row r="107" spans="1:10" ht="42.75" x14ac:dyDescent="0.25">
      <c r="A107" s="20" t="s">
        <v>232</v>
      </c>
      <c r="B107" s="15"/>
      <c r="C107" s="19" t="s">
        <v>0</v>
      </c>
      <c r="D107" s="19">
        <v>1</v>
      </c>
      <c r="E107" s="26"/>
      <c r="F107" s="26">
        <f t="shared" si="0"/>
        <v>0</v>
      </c>
      <c r="G107" s="6"/>
      <c r="H107" s="6"/>
    </row>
    <row r="108" spans="1:10" ht="57" x14ac:dyDescent="0.25">
      <c r="A108" s="18" t="s">
        <v>233</v>
      </c>
      <c r="B108" s="15"/>
      <c r="C108" s="19" t="s">
        <v>0</v>
      </c>
      <c r="D108" s="19">
        <v>1</v>
      </c>
      <c r="E108" s="26"/>
      <c r="F108" s="26">
        <f t="shared" si="0"/>
        <v>0</v>
      </c>
      <c r="G108" s="6"/>
      <c r="H108" s="6"/>
    </row>
    <row r="109" spans="1:10" ht="28.5" x14ac:dyDescent="0.25">
      <c r="A109" s="20" t="s">
        <v>240</v>
      </c>
      <c r="B109" s="15"/>
      <c r="C109" s="19" t="s">
        <v>0</v>
      </c>
      <c r="D109" s="19">
        <v>1</v>
      </c>
      <c r="E109" s="26"/>
      <c r="F109" s="26">
        <f t="shared" si="0"/>
        <v>0</v>
      </c>
      <c r="G109" s="6"/>
      <c r="H109" s="6"/>
      <c r="I109" s="6"/>
      <c r="J109" s="6"/>
    </row>
    <row r="110" spans="1:10" ht="28.5" x14ac:dyDescent="0.25">
      <c r="A110" s="20" t="s">
        <v>234</v>
      </c>
      <c r="B110" s="15"/>
      <c r="C110" s="19" t="s">
        <v>0</v>
      </c>
      <c r="D110" s="19">
        <v>1</v>
      </c>
      <c r="E110" s="26"/>
      <c r="F110" s="26">
        <f t="shared" si="0"/>
        <v>0</v>
      </c>
      <c r="G110" s="6"/>
      <c r="H110" s="6"/>
    </row>
    <row r="111" spans="1:10" ht="30.75" customHeight="1" x14ac:dyDescent="0.25">
      <c r="A111" s="20" t="s">
        <v>235</v>
      </c>
      <c r="B111" s="15"/>
      <c r="C111" s="19" t="s">
        <v>0</v>
      </c>
      <c r="D111" s="19">
        <v>1</v>
      </c>
      <c r="E111" s="26"/>
      <c r="F111" s="26">
        <f t="shared" si="0"/>
        <v>0</v>
      </c>
      <c r="G111" s="6"/>
      <c r="H111" s="6"/>
    </row>
    <row r="112" spans="1:10" ht="57" x14ac:dyDescent="0.25">
      <c r="A112" s="18" t="s">
        <v>236</v>
      </c>
      <c r="B112" s="15"/>
      <c r="C112" s="19" t="s">
        <v>0</v>
      </c>
      <c r="D112" s="19">
        <v>1</v>
      </c>
      <c r="E112" s="26"/>
      <c r="F112" s="26">
        <f t="shared" si="0"/>
        <v>0</v>
      </c>
      <c r="G112" s="6"/>
      <c r="H112" s="6"/>
      <c r="I112" s="6"/>
      <c r="J112" s="6"/>
    </row>
    <row r="113" spans="1:10" x14ac:dyDescent="0.25">
      <c r="A113" s="24" t="s">
        <v>34</v>
      </c>
      <c r="B113" s="63">
        <f>SUM(F4:F113)</f>
        <v>0</v>
      </c>
      <c r="C113" s="64"/>
      <c r="D113" s="64"/>
      <c r="E113" s="64"/>
      <c r="F113" s="64"/>
      <c r="G113" s="6"/>
      <c r="H113" s="6"/>
      <c r="I113" s="6"/>
      <c r="J113" s="6"/>
    </row>
    <row r="114" spans="1:10" x14ac:dyDescent="0.25">
      <c r="A114" s="25" t="s">
        <v>239</v>
      </c>
      <c r="B114" s="64"/>
      <c r="C114" s="64"/>
      <c r="D114" s="64"/>
      <c r="E114" s="64"/>
      <c r="F114" s="64"/>
      <c r="G114" s="6"/>
      <c r="H114" s="6"/>
      <c r="I114" s="6"/>
      <c r="J114" s="6"/>
    </row>
  </sheetData>
  <mergeCells count="12">
    <mergeCell ref="B4:F5"/>
    <mergeCell ref="B64:F65"/>
    <mergeCell ref="B68:F70"/>
    <mergeCell ref="B72:F74"/>
    <mergeCell ref="B113:F114"/>
    <mergeCell ref="B6:F62"/>
    <mergeCell ref="B76:F77"/>
    <mergeCell ref="B81:F85"/>
    <mergeCell ref="B89:F92"/>
    <mergeCell ref="B94:F95"/>
    <mergeCell ref="B98:F98"/>
    <mergeCell ref="B100:F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25" workbookViewId="0"/>
  </sheetViews>
  <sheetFormatPr defaultRowHeight="15" x14ac:dyDescent="0.25"/>
  <cols>
    <col min="1" max="1" width="64.28515625" style="1" customWidth="1"/>
    <col min="2" max="2" width="17.140625" customWidth="1"/>
    <col min="5" max="5" width="25.5703125" customWidth="1"/>
    <col min="6" max="6" width="25.42578125" customWidth="1"/>
  </cols>
  <sheetData>
    <row r="1" spans="1:15" x14ac:dyDescent="0.25">
      <c r="A1" s="8" t="s">
        <v>35</v>
      </c>
      <c r="B1" s="6"/>
      <c r="C1" s="6"/>
      <c r="D1" s="6"/>
      <c r="E1" s="6"/>
      <c r="F1" s="6"/>
      <c r="G1" s="6"/>
    </row>
    <row r="2" spans="1:15" x14ac:dyDescent="0.25">
      <c r="A2" s="9"/>
      <c r="B2" s="6"/>
      <c r="C2" s="6"/>
      <c r="D2" s="6"/>
      <c r="E2" s="6"/>
      <c r="F2" s="6"/>
      <c r="G2" s="6"/>
    </row>
    <row r="3" spans="1:15" ht="61.5" customHeight="1" x14ac:dyDescent="0.25">
      <c r="A3" s="30" t="s">
        <v>3</v>
      </c>
      <c r="B3" s="7"/>
      <c r="C3" s="5" t="s">
        <v>5</v>
      </c>
      <c r="D3" s="5" t="s">
        <v>4</v>
      </c>
      <c r="E3" s="36" t="s">
        <v>237</v>
      </c>
      <c r="F3" s="37" t="s">
        <v>238</v>
      </c>
      <c r="G3" s="6"/>
    </row>
    <row r="4" spans="1:15" x14ac:dyDescent="0.25">
      <c r="A4" s="14" t="s">
        <v>6</v>
      </c>
      <c r="B4" s="61"/>
      <c r="C4" s="62"/>
      <c r="D4" s="62"/>
      <c r="E4" s="62"/>
      <c r="F4" s="62"/>
      <c r="G4" s="6"/>
    </row>
    <row r="5" spans="1:15" x14ac:dyDescent="0.25">
      <c r="A5" s="16"/>
      <c r="B5" s="62"/>
      <c r="C5" s="62"/>
      <c r="D5" s="62"/>
      <c r="E5" s="62"/>
      <c r="F5" s="62"/>
      <c r="G5" s="6"/>
    </row>
    <row r="6" spans="1:15" ht="71.25" x14ac:dyDescent="0.25">
      <c r="A6" s="18" t="s">
        <v>106</v>
      </c>
      <c r="B6" s="62"/>
      <c r="C6" s="62"/>
      <c r="D6" s="62"/>
      <c r="E6" s="62"/>
      <c r="F6" s="62"/>
      <c r="G6" s="6"/>
      <c r="H6" s="6"/>
      <c r="I6" s="6"/>
      <c r="J6" s="6"/>
      <c r="K6" s="6"/>
      <c r="L6" s="6"/>
      <c r="M6" s="6"/>
      <c r="N6" s="6"/>
      <c r="O6" s="6"/>
    </row>
    <row r="7" spans="1:15" ht="42.75" x14ac:dyDescent="0.25">
      <c r="A7" s="20" t="s">
        <v>107</v>
      </c>
      <c r="B7" s="62"/>
      <c r="C7" s="62"/>
      <c r="D7" s="62"/>
      <c r="E7" s="62"/>
      <c r="F7" s="62"/>
      <c r="G7" s="6"/>
      <c r="H7" s="6"/>
      <c r="I7" s="6"/>
      <c r="J7" s="6"/>
      <c r="K7" s="6"/>
      <c r="L7" s="6"/>
      <c r="M7" s="6"/>
      <c r="N7" s="6"/>
      <c r="O7" s="6"/>
    </row>
    <row r="8" spans="1:15" ht="28.5" x14ac:dyDescent="0.25">
      <c r="A8" s="20" t="s">
        <v>108</v>
      </c>
      <c r="B8" s="62"/>
      <c r="C8" s="62"/>
      <c r="D8" s="62"/>
      <c r="E8" s="62"/>
      <c r="F8" s="62"/>
      <c r="G8" s="6"/>
      <c r="H8" s="6"/>
      <c r="I8" s="6"/>
      <c r="J8" s="6"/>
      <c r="K8" s="6"/>
      <c r="L8" s="6"/>
      <c r="M8" s="6"/>
      <c r="N8" s="6"/>
      <c r="O8" s="6"/>
    </row>
    <row r="9" spans="1:15" ht="28.5" x14ac:dyDescent="0.25">
      <c r="A9" s="20" t="s">
        <v>109</v>
      </c>
      <c r="B9" s="62"/>
      <c r="C9" s="62"/>
      <c r="D9" s="62"/>
      <c r="E9" s="62"/>
      <c r="F9" s="62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20" t="s">
        <v>110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20" t="s">
        <v>111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20" t="s">
        <v>112</v>
      </c>
      <c r="B12" s="62"/>
      <c r="C12" s="62"/>
      <c r="D12" s="62"/>
      <c r="E12" s="62"/>
      <c r="F12" s="62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20"/>
      <c r="B13" s="62"/>
      <c r="C13" s="62"/>
      <c r="D13" s="62"/>
      <c r="E13" s="62"/>
      <c r="F13" s="62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20" t="s">
        <v>79</v>
      </c>
      <c r="B14" s="62"/>
      <c r="C14" s="62"/>
      <c r="D14" s="62"/>
      <c r="E14" s="62"/>
      <c r="F14" s="62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8" t="s">
        <v>113</v>
      </c>
      <c r="B15" s="62"/>
      <c r="C15" s="62"/>
      <c r="D15" s="62"/>
      <c r="E15" s="62"/>
      <c r="F15" s="62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18" t="s">
        <v>114</v>
      </c>
      <c r="B16" s="62"/>
      <c r="C16" s="62"/>
      <c r="D16" s="62"/>
      <c r="E16" s="62"/>
      <c r="F16" s="62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18" t="s">
        <v>115</v>
      </c>
      <c r="B17" s="62"/>
      <c r="C17" s="62"/>
      <c r="D17" s="62"/>
      <c r="E17" s="62"/>
      <c r="F17" s="62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18" t="s">
        <v>116</v>
      </c>
      <c r="B18" s="62"/>
      <c r="C18" s="62"/>
      <c r="D18" s="62"/>
      <c r="E18" s="62"/>
      <c r="F18" s="62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18" t="s">
        <v>117</v>
      </c>
      <c r="B19" s="62"/>
      <c r="C19" s="62"/>
      <c r="D19" s="62"/>
      <c r="E19" s="62"/>
      <c r="F19" s="62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18" t="s">
        <v>118</v>
      </c>
      <c r="B20" s="62"/>
      <c r="C20" s="62"/>
      <c r="D20" s="62"/>
      <c r="E20" s="62"/>
      <c r="F20" s="62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18" t="s">
        <v>119</v>
      </c>
      <c r="B21" s="62"/>
      <c r="C21" s="62"/>
      <c r="D21" s="62"/>
      <c r="E21" s="62"/>
      <c r="F21" s="62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20" t="s">
        <v>8</v>
      </c>
      <c r="B22" s="62"/>
      <c r="C22" s="62"/>
      <c r="D22" s="62"/>
      <c r="E22" s="62"/>
      <c r="F22" s="62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18" t="s">
        <v>80</v>
      </c>
      <c r="B23" s="62"/>
      <c r="C23" s="62"/>
      <c r="D23" s="62"/>
      <c r="E23" s="62"/>
      <c r="F23" s="62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31" t="s">
        <v>81</v>
      </c>
      <c r="B24" s="15"/>
      <c r="C24" s="17" t="s">
        <v>0</v>
      </c>
      <c r="D24" s="17">
        <v>1</v>
      </c>
      <c r="E24" s="32"/>
      <c r="F24" s="26">
        <f>D24*E24</f>
        <v>0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31"/>
      <c r="B25" s="61"/>
      <c r="C25" s="62"/>
      <c r="D25" s="62"/>
      <c r="E25" s="62"/>
      <c r="F25" s="62"/>
      <c r="G25" s="6"/>
      <c r="H25" s="6"/>
      <c r="I25" s="6"/>
      <c r="J25" s="6"/>
      <c r="K25" s="6"/>
      <c r="L25" s="6"/>
      <c r="M25" s="6"/>
      <c r="N25" s="6"/>
      <c r="O25" s="6"/>
    </row>
    <row r="26" spans="1:15" ht="28.5" x14ac:dyDescent="0.25">
      <c r="A26" s="18" t="s">
        <v>82</v>
      </c>
      <c r="B26" s="62"/>
      <c r="C26" s="62"/>
      <c r="D26" s="62"/>
      <c r="E26" s="62"/>
      <c r="F26" s="62"/>
      <c r="G26" s="6"/>
      <c r="H26" s="6"/>
      <c r="I26" s="6"/>
      <c r="J26" s="6"/>
      <c r="K26" s="6"/>
      <c r="L26" s="6"/>
      <c r="M26" s="6"/>
      <c r="N26" s="6"/>
      <c r="O26" s="6"/>
    </row>
    <row r="27" spans="1:15" ht="28.5" x14ac:dyDescent="0.25">
      <c r="A27" s="20" t="s">
        <v>120</v>
      </c>
      <c r="B27" s="61"/>
      <c r="C27" s="62"/>
      <c r="D27" s="62"/>
      <c r="E27" s="62"/>
      <c r="F27" s="62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31" t="s">
        <v>83</v>
      </c>
      <c r="B28" s="15"/>
      <c r="C28" s="17" t="s">
        <v>26</v>
      </c>
      <c r="D28" s="17">
        <v>11</v>
      </c>
      <c r="E28" s="26"/>
      <c r="F28" s="26">
        <f>D28*E28</f>
        <v>0</v>
      </c>
      <c r="G28" s="6"/>
      <c r="J28" s="6"/>
      <c r="K28" s="6"/>
      <c r="L28" s="6"/>
      <c r="M28" s="6"/>
      <c r="N28" s="6"/>
      <c r="O28" s="6"/>
    </row>
    <row r="29" spans="1:15" ht="42.75" x14ac:dyDescent="0.25">
      <c r="A29" s="18" t="s">
        <v>121</v>
      </c>
      <c r="B29" s="61"/>
      <c r="C29" s="62"/>
      <c r="D29" s="62"/>
      <c r="E29" s="62"/>
      <c r="F29" s="62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20" t="s">
        <v>8</v>
      </c>
      <c r="B30" s="62"/>
      <c r="C30" s="62"/>
      <c r="D30" s="62"/>
      <c r="E30" s="62"/>
      <c r="F30" s="62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18" t="s">
        <v>80</v>
      </c>
      <c r="B31" s="62"/>
      <c r="C31" s="62"/>
      <c r="D31" s="62"/>
      <c r="E31" s="62"/>
      <c r="F31" s="62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20"/>
      <c r="B32" s="62"/>
      <c r="C32" s="62"/>
      <c r="D32" s="62"/>
      <c r="E32" s="62"/>
      <c r="F32" s="62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20" t="s">
        <v>79</v>
      </c>
      <c r="B33" s="62"/>
      <c r="C33" s="62"/>
      <c r="D33" s="62"/>
      <c r="E33" s="62"/>
      <c r="F33" s="62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8" t="s">
        <v>122</v>
      </c>
      <c r="B34" s="62"/>
      <c r="C34" s="62"/>
      <c r="D34" s="62"/>
      <c r="E34" s="62"/>
      <c r="F34" s="62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8" t="s">
        <v>123</v>
      </c>
      <c r="B35" s="62"/>
      <c r="C35" s="62"/>
      <c r="D35" s="62"/>
      <c r="E35" s="62"/>
      <c r="F35" s="62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8" t="s">
        <v>124</v>
      </c>
      <c r="B36" s="62"/>
      <c r="C36" s="62"/>
      <c r="D36" s="62"/>
      <c r="E36" s="62"/>
      <c r="F36" s="62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18" t="s">
        <v>125</v>
      </c>
      <c r="B37" s="62"/>
      <c r="C37" s="62"/>
      <c r="D37" s="62"/>
      <c r="E37" s="62"/>
      <c r="F37" s="62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18" t="s">
        <v>126</v>
      </c>
      <c r="B38" s="62"/>
      <c r="C38" s="62"/>
      <c r="D38" s="62"/>
      <c r="E38" s="62"/>
      <c r="F38" s="62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8" t="s">
        <v>127</v>
      </c>
      <c r="B39" s="62"/>
      <c r="C39" s="62"/>
      <c r="D39" s="62"/>
      <c r="E39" s="62"/>
      <c r="F39" s="62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18" t="s">
        <v>128</v>
      </c>
      <c r="B40" s="62"/>
      <c r="C40" s="62"/>
      <c r="D40" s="62"/>
      <c r="E40" s="62"/>
      <c r="F40" s="62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18" t="s">
        <v>129</v>
      </c>
      <c r="B41" s="62"/>
      <c r="C41" s="62"/>
      <c r="D41" s="62"/>
      <c r="E41" s="62"/>
      <c r="F41" s="62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18" t="s">
        <v>84</v>
      </c>
      <c r="B42" s="15"/>
      <c r="C42" s="17" t="s">
        <v>0</v>
      </c>
      <c r="D42" s="17">
        <v>1</v>
      </c>
      <c r="E42" s="26"/>
      <c r="F42" s="26">
        <f>D42*E42</f>
        <v>0</v>
      </c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20" t="s">
        <v>79</v>
      </c>
      <c r="B43" s="61"/>
      <c r="C43" s="62"/>
      <c r="D43" s="62"/>
      <c r="E43" s="62"/>
      <c r="F43" s="62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8" t="s">
        <v>130</v>
      </c>
      <c r="B44" s="62"/>
      <c r="C44" s="62"/>
      <c r="D44" s="62"/>
      <c r="E44" s="62"/>
      <c r="F44" s="62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18" t="s">
        <v>131</v>
      </c>
      <c r="B45" s="62"/>
      <c r="C45" s="62"/>
      <c r="D45" s="62"/>
      <c r="E45" s="62"/>
      <c r="F45" s="62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18" t="s">
        <v>132</v>
      </c>
      <c r="B46" s="62"/>
      <c r="C46" s="62"/>
      <c r="D46" s="62"/>
      <c r="E46" s="62"/>
      <c r="F46" s="62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18" t="s">
        <v>133</v>
      </c>
      <c r="B47" s="62"/>
      <c r="C47" s="62"/>
      <c r="D47" s="62"/>
      <c r="E47" s="62"/>
      <c r="F47" s="62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8" t="s">
        <v>134</v>
      </c>
      <c r="B48" s="62"/>
      <c r="C48" s="62"/>
      <c r="D48" s="62"/>
      <c r="E48" s="62"/>
      <c r="F48" s="62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18" t="s">
        <v>135</v>
      </c>
      <c r="B49" s="62"/>
      <c r="C49" s="62"/>
      <c r="D49" s="62"/>
      <c r="E49" s="62"/>
      <c r="F49" s="62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18" t="s">
        <v>128</v>
      </c>
      <c r="B50" s="62"/>
      <c r="C50" s="62"/>
      <c r="D50" s="62"/>
      <c r="E50" s="62"/>
      <c r="F50" s="62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18" t="s">
        <v>129</v>
      </c>
      <c r="B51" s="62"/>
      <c r="C51" s="62"/>
      <c r="D51" s="62"/>
      <c r="E51" s="62"/>
      <c r="F51" s="62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18" t="s">
        <v>85</v>
      </c>
      <c r="B52" s="15"/>
      <c r="C52" s="17" t="s">
        <v>0</v>
      </c>
      <c r="D52" s="17">
        <v>1</v>
      </c>
      <c r="E52" s="26"/>
      <c r="F52" s="26">
        <f>D52*E52</f>
        <v>0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ht="42.75" x14ac:dyDescent="0.25">
      <c r="A53" s="18" t="s">
        <v>136</v>
      </c>
      <c r="B53" s="61"/>
      <c r="C53" s="62"/>
      <c r="D53" s="62"/>
      <c r="E53" s="62"/>
      <c r="F53" s="62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20" t="s">
        <v>27</v>
      </c>
      <c r="B54" s="62"/>
      <c r="C54" s="62"/>
      <c r="D54" s="62"/>
      <c r="E54" s="62"/>
      <c r="F54" s="62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18" t="s">
        <v>80</v>
      </c>
      <c r="B55" s="62"/>
      <c r="C55" s="62"/>
      <c r="D55" s="62"/>
      <c r="E55" s="62"/>
      <c r="F55" s="62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18" t="s">
        <v>86</v>
      </c>
      <c r="B56" s="15"/>
      <c r="C56" s="17" t="s">
        <v>0</v>
      </c>
      <c r="D56" s="17">
        <v>2</v>
      </c>
      <c r="E56" s="33"/>
      <c r="F56" s="34">
        <f>D56*E56</f>
        <v>0</v>
      </c>
      <c r="G56" s="6"/>
      <c r="H56" s="6"/>
      <c r="I56" s="6"/>
      <c r="J56" s="6"/>
      <c r="K56" s="6"/>
      <c r="L56" s="6"/>
      <c r="M56" s="6"/>
      <c r="N56" s="6"/>
      <c r="O56" s="6"/>
    </row>
    <row r="57" spans="1:15" ht="28.5" x14ac:dyDescent="0.25">
      <c r="A57" s="18" t="s">
        <v>137</v>
      </c>
      <c r="B57" s="61"/>
      <c r="C57" s="62"/>
      <c r="D57" s="62"/>
      <c r="E57" s="62"/>
      <c r="F57" s="62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20" t="s">
        <v>27</v>
      </c>
      <c r="B58" s="62"/>
      <c r="C58" s="62"/>
      <c r="D58" s="62"/>
      <c r="E58" s="62"/>
      <c r="F58" s="62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18" t="s">
        <v>80</v>
      </c>
      <c r="B59" s="62"/>
      <c r="C59" s="62"/>
      <c r="D59" s="62"/>
      <c r="E59" s="62"/>
      <c r="F59" s="62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31" t="s">
        <v>87</v>
      </c>
      <c r="B60" s="15"/>
      <c r="C60" s="17" t="s">
        <v>0</v>
      </c>
      <c r="D60" s="17">
        <v>2</v>
      </c>
      <c r="E60" s="26"/>
      <c r="F60" s="32">
        <f>D60*E60</f>
        <v>0</v>
      </c>
      <c r="G60" s="6"/>
      <c r="H60" s="6"/>
      <c r="I60" s="6"/>
      <c r="J60" s="6"/>
      <c r="K60" s="6"/>
      <c r="L60" s="6"/>
      <c r="M60" s="6"/>
      <c r="N60" s="6"/>
      <c r="O60" s="6"/>
    </row>
    <row r="61" spans="1:15" ht="28.5" x14ac:dyDescent="0.25">
      <c r="A61" s="18" t="s">
        <v>138</v>
      </c>
      <c r="B61" s="61"/>
      <c r="C61" s="62"/>
      <c r="D61" s="62"/>
      <c r="E61" s="62"/>
      <c r="F61" s="62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5">
      <c r="A62" s="18" t="s">
        <v>139</v>
      </c>
      <c r="B62" s="62"/>
      <c r="C62" s="62"/>
      <c r="D62" s="62"/>
      <c r="E62" s="62"/>
      <c r="F62" s="62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18" t="s">
        <v>80</v>
      </c>
      <c r="B63" s="62"/>
      <c r="C63" s="62"/>
      <c r="D63" s="62"/>
      <c r="E63" s="62"/>
      <c r="F63" s="62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31" t="s">
        <v>88</v>
      </c>
      <c r="B64" s="15"/>
      <c r="C64" s="17" t="s">
        <v>0</v>
      </c>
      <c r="D64" s="17">
        <v>1</v>
      </c>
      <c r="E64" s="32"/>
      <c r="F64" s="26">
        <f>D64*E64</f>
        <v>0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31" t="s">
        <v>89</v>
      </c>
      <c r="B65" s="15"/>
      <c r="C65" s="17" t="s">
        <v>0</v>
      </c>
      <c r="D65" s="17">
        <v>1</v>
      </c>
      <c r="E65" s="32"/>
      <c r="F65" s="26">
        <f>D65*E65</f>
        <v>0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31" t="s">
        <v>90</v>
      </c>
      <c r="B66" s="15"/>
      <c r="C66" s="17" t="s">
        <v>0</v>
      </c>
      <c r="D66" s="17">
        <v>1</v>
      </c>
      <c r="E66" s="32"/>
      <c r="F66" s="26">
        <f>D66*E66</f>
        <v>0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42.75" x14ac:dyDescent="0.25">
      <c r="A67" s="18" t="s">
        <v>140</v>
      </c>
      <c r="B67" s="61"/>
      <c r="C67" s="62"/>
      <c r="D67" s="62"/>
      <c r="E67" s="62"/>
      <c r="F67" s="62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31" t="s">
        <v>91</v>
      </c>
      <c r="B68" s="15"/>
      <c r="C68" s="17" t="s">
        <v>0</v>
      </c>
      <c r="D68" s="17">
        <v>1</v>
      </c>
      <c r="E68" s="26"/>
      <c r="F68" s="26">
        <f>D68*E68</f>
        <v>0</v>
      </c>
      <c r="G68" s="12"/>
      <c r="H68" s="6"/>
      <c r="I68" s="6"/>
      <c r="J68" s="6"/>
      <c r="K68" s="6"/>
      <c r="L68" s="6"/>
      <c r="M68" s="6"/>
      <c r="N68" s="6"/>
      <c r="O68" s="6"/>
    </row>
    <row r="69" spans="1:15" ht="130.5" x14ac:dyDescent="0.25">
      <c r="A69" s="18" t="s">
        <v>141</v>
      </c>
      <c r="B69" s="61"/>
      <c r="C69" s="62"/>
      <c r="D69" s="62"/>
      <c r="E69" s="62"/>
      <c r="F69" s="62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18" t="s">
        <v>139</v>
      </c>
      <c r="B70" s="62"/>
      <c r="C70" s="62"/>
      <c r="D70" s="62"/>
      <c r="E70" s="62"/>
      <c r="F70" s="62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20" t="s">
        <v>8</v>
      </c>
      <c r="B71" s="62"/>
      <c r="C71" s="62"/>
      <c r="D71" s="62"/>
      <c r="E71" s="62"/>
      <c r="F71" s="62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20" t="s">
        <v>14</v>
      </c>
      <c r="B72" s="62"/>
      <c r="C72" s="62"/>
      <c r="D72" s="62"/>
      <c r="E72" s="62"/>
      <c r="F72" s="62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20" t="s">
        <v>21</v>
      </c>
      <c r="B73" s="15"/>
      <c r="C73" s="21" t="s">
        <v>2</v>
      </c>
      <c r="D73" s="21">
        <v>25</v>
      </c>
      <c r="E73" s="27"/>
      <c r="F73" s="26">
        <f>D73*E73</f>
        <v>0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20" t="s">
        <v>92</v>
      </c>
      <c r="B74" s="15"/>
      <c r="C74" s="21" t="s">
        <v>2</v>
      </c>
      <c r="D74" s="21">
        <v>5</v>
      </c>
      <c r="E74" s="27"/>
      <c r="F74" s="26">
        <f>D74*E74</f>
        <v>0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20" t="s">
        <v>93</v>
      </c>
      <c r="B75" s="15"/>
      <c r="C75" s="21" t="s">
        <v>2</v>
      </c>
      <c r="D75" s="21">
        <v>10</v>
      </c>
      <c r="E75" s="27"/>
      <c r="F75" s="26">
        <f>D75*E75</f>
        <v>0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71.25" x14ac:dyDescent="0.25">
      <c r="A76" s="18" t="s">
        <v>142</v>
      </c>
      <c r="B76" s="61"/>
      <c r="C76" s="62"/>
      <c r="D76" s="62"/>
      <c r="E76" s="62"/>
      <c r="F76" s="62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20" t="s">
        <v>12</v>
      </c>
      <c r="B77" s="62"/>
      <c r="C77" s="62"/>
      <c r="D77" s="62"/>
      <c r="E77" s="62"/>
      <c r="F77" s="62"/>
      <c r="G77" s="6"/>
      <c r="H77" s="6"/>
      <c r="I77" s="6"/>
      <c r="J77" s="6"/>
      <c r="K77" s="6"/>
      <c r="L77" s="6"/>
      <c r="M77" s="6"/>
    </row>
    <row r="78" spans="1:15" x14ac:dyDescent="0.25">
      <c r="A78" s="18" t="s">
        <v>139</v>
      </c>
      <c r="B78" s="62"/>
      <c r="C78" s="62"/>
      <c r="D78" s="62"/>
      <c r="E78" s="62"/>
      <c r="F78" s="62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20" t="s">
        <v>8</v>
      </c>
      <c r="B79" s="62"/>
      <c r="C79" s="62"/>
      <c r="D79" s="62"/>
      <c r="E79" s="62"/>
      <c r="F79" s="62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20" t="s">
        <v>143</v>
      </c>
      <c r="B80" s="62"/>
      <c r="C80" s="62"/>
      <c r="D80" s="62"/>
      <c r="E80" s="62"/>
      <c r="F80" s="62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20" t="s">
        <v>144</v>
      </c>
      <c r="B81" s="15"/>
      <c r="C81" s="21" t="s">
        <v>2</v>
      </c>
      <c r="D81" s="21">
        <v>14</v>
      </c>
      <c r="E81" s="26"/>
      <c r="F81" s="26">
        <f>D81*E81</f>
        <v>0</v>
      </c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A82" s="20" t="s">
        <v>145</v>
      </c>
      <c r="B82" s="15"/>
      <c r="C82" s="21" t="s">
        <v>2</v>
      </c>
      <c r="D82" s="21">
        <v>15</v>
      </c>
      <c r="E82" s="26"/>
      <c r="F82" s="26">
        <f>D82*E82</f>
        <v>0</v>
      </c>
      <c r="G82" s="6"/>
      <c r="H82" s="6"/>
      <c r="I82" s="6"/>
      <c r="J82" s="6"/>
      <c r="K82" s="6"/>
      <c r="L82" s="6"/>
      <c r="M82" s="6"/>
      <c r="N82" s="6"/>
      <c r="O82" s="6"/>
    </row>
    <row r="83" spans="1:15" ht="60" x14ac:dyDescent="0.25">
      <c r="A83" s="20" t="s">
        <v>146</v>
      </c>
      <c r="B83" s="61"/>
      <c r="C83" s="62"/>
      <c r="D83" s="62"/>
      <c r="E83" s="62"/>
      <c r="F83" s="62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20" t="s">
        <v>24</v>
      </c>
      <c r="B84" s="62"/>
      <c r="C84" s="62"/>
      <c r="D84" s="62"/>
      <c r="E84" s="62"/>
      <c r="F84" s="62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20" t="s">
        <v>25</v>
      </c>
      <c r="B85" s="62"/>
      <c r="C85" s="62"/>
      <c r="D85" s="62"/>
      <c r="E85" s="62"/>
      <c r="F85" s="62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20" t="s">
        <v>28</v>
      </c>
      <c r="B86" s="15"/>
      <c r="C86" s="21" t="s">
        <v>1</v>
      </c>
      <c r="D86" s="21">
        <v>6</v>
      </c>
      <c r="E86" s="27"/>
      <c r="F86" s="26">
        <f>D86*E86</f>
        <v>0</v>
      </c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20" t="s">
        <v>29</v>
      </c>
      <c r="B87" s="15"/>
      <c r="C87" s="21" t="s">
        <v>1</v>
      </c>
      <c r="D87" s="21">
        <v>6</v>
      </c>
      <c r="E87" s="27"/>
      <c r="F87" s="26">
        <f>D87*E87</f>
        <v>0</v>
      </c>
      <c r="G87" s="6"/>
      <c r="H87" s="6"/>
      <c r="I87" s="6"/>
      <c r="J87" s="6"/>
      <c r="K87" s="6"/>
      <c r="L87" s="6"/>
      <c r="M87" s="6"/>
      <c r="N87" s="6"/>
      <c r="O87" s="6"/>
    </row>
    <row r="88" spans="1:15" ht="87.75" x14ac:dyDescent="0.25">
      <c r="A88" s="20" t="s">
        <v>147</v>
      </c>
      <c r="B88" s="61"/>
      <c r="C88" s="62"/>
      <c r="D88" s="62"/>
      <c r="E88" s="62"/>
      <c r="F88" s="62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20" t="s">
        <v>94</v>
      </c>
      <c r="B89" s="62"/>
      <c r="C89" s="62"/>
      <c r="D89" s="62"/>
      <c r="E89" s="62"/>
      <c r="F89" s="62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5">
      <c r="A90" s="20" t="s">
        <v>19</v>
      </c>
      <c r="B90" s="62"/>
      <c r="C90" s="62"/>
      <c r="D90" s="62"/>
      <c r="E90" s="62"/>
      <c r="F90" s="62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5">
      <c r="A91" s="20" t="s">
        <v>10</v>
      </c>
      <c r="B91" s="62"/>
      <c r="C91" s="62"/>
      <c r="D91" s="62"/>
      <c r="E91" s="62"/>
      <c r="F91" s="62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5">
      <c r="A92" s="35" t="s">
        <v>95</v>
      </c>
      <c r="B92" s="15"/>
      <c r="C92" s="21" t="s">
        <v>2</v>
      </c>
      <c r="D92" s="21">
        <v>11</v>
      </c>
      <c r="E92" s="26"/>
      <c r="F92" s="26">
        <f>D92*E92</f>
        <v>0</v>
      </c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35" t="s">
        <v>96</v>
      </c>
      <c r="B93" s="15"/>
      <c r="C93" s="21" t="s">
        <v>2</v>
      </c>
      <c r="D93" s="21">
        <v>12</v>
      </c>
      <c r="E93" s="26"/>
      <c r="F93" s="26">
        <f>D93*E93</f>
        <v>0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ht="102.75" x14ac:dyDescent="0.25">
      <c r="A94" s="20" t="s">
        <v>148</v>
      </c>
      <c r="B94" s="61"/>
      <c r="C94" s="62"/>
      <c r="D94" s="62"/>
      <c r="E94" s="62"/>
      <c r="F94" s="62"/>
      <c r="G94" s="6"/>
      <c r="H94" s="6"/>
      <c r="I94" s="6"/>
      <c r="J94" s="6"/>
    </row>
    <row r="95" spans="1:15" x14ac:dyDescent="0.25">
      <c r="A95" s="20" t="s">
        <v>24</v>
      </c>
      <c r="B95" s="62"/>
      <c r="C95" s="62"/>
      <c r="D95" s="62"/>
      <c r="E95" s="62"/>
      <c r="F95" s="62"/>
      <c r="G95" s="6"/>
      <c r="H95" s="6"/>
      <c r="I95" s="6"/>
      <c r="J95" s="6"/>
    </row>
    <row r="96" spans="1:15" x14ac:dyDescent="0.25">
      <c r="A96" s="20" t="s">
        <v>97</v>
      </c>
      <c r="B96" s="62"/>
      <c r="C96" s="62"/>
      <c r="D96" s="62"/>
      <c r="E96" s="62"/>
      <c r="F96" s="62"/>
      <c r="G96" s="6"/>
      <c r="H96" s="6"/>
      <c r="I96" s="6"/>
      <c r="J96" s="6"/>
    </row>
    <row r="97" spans="1:10" x14ac:dyDescent="0.25">
      <c r="A97" s="35" t="s">
        <v>98</v>
      </c>
      <c r="B97" s="15"/>
      <c r="C97" s="21" t="s">
        <v>2</v>
      </c>
      <c r="D97" s="21">
        <v>3</v>
      </c>
      <c r="E97" s="27"/>
      <c r="F97" s="26">
        <f>D97*E97</f>
        <v>0</v>
      </c>
      <c r="G97" s="6"/>
      <c r="H97" s="6"/>
      <c r="I97" s="6"/>
      <c r="J97" s="6"/>
    </row>
    <row r="98" spans="1:10" x14ac:dyDescent="0.25">
      <c r="A98" s="35" t="s">
        <v>99</v>
      </c>
      <c r="B98" s="15"/>
      <c r="C98" s="21" t="s">
        <v>2</v>
      </c>
      <c r="D98" s="21">
        <v>3</v>
      </c>
      <c r="E98" s="27"/>
      <c r="F98" s="26">
        <f>D98*E98</f>
        <v>0</v>
      </c>
      <c r="G98" s="6"/>
      <c r="H98" s="6"/>
      <c r="I98" s="6"/>
      <c r="J98" s="6"/>
    </row>
    <row r="99" spans="1:10" ht="28.5" x14ac:dyDescent="0.25">
      <c r="A99" s="20" t="s">
        <v>149</v>
      </c>
      <c r="B99" s="61"/>
      <c r="C99" s="62"/>
      <c r="D99" s="62"/>
      <c r="E99" s="62"/>
      <c r="F99" s="62"/>
      <c r="G99" s="6"/>
      <c r="H99" s="6"/>
      <c r="I99" s="6"/>
      <c r="J99" s="6"/>
    </row>
    <row r="100" spans="1:10" x14ac:dyDescent="0.25">
      <c r="A100" s="35" t="s">
        <v>100</v>
      </c>
      <c r="B100" s="15"/>
      <c r="C100" s="21" t="s">
        <v>0</v>
      </c>
      <c r="D100" s="21">
        <v>2</v>
      </c>
      <c r="E100" s="26"/>
      <c r="F100" s="26">
        <f>D100*E100</f>
        <v>0</v>
      </c>
      <c r="I100" s="6"/>
      <c r="J100" s="6"/>
    </row>
    <row r="101" spans="1:10" x14ac:dyDescent="0.25">
      <c r="A101" s="18" t="s">
        <v>150</v>
      </c>
      <c r="B101" s="61"/>
      <c r="C101" s="62"/>
      <c r="D101" s="62"/>
      <c r="E101" s="62"/>
      <c r="F101" s="62"/>
      <c r="G101" s="6"/>
      <c r="H101" s="6"/>
      <c r="I101" s="6"/>
      <c r="J101" s="6"/>
    </row>
    <row r="102" spans="1:10" x14ac:dyDescent="0.25">
      <c r="A102" s="18" t="s">
        <v>101</v>
      </c>
      <c r="B102" s="62"/>
      <c r="C102" s="62"/>
      <c r="D102" s="62"/>
      <c r="E102" s="62"/>
      <c r="F102" s="62"/>
      <c r="G102" s="6"/>
      <c r="H102" s="6"/>
      <c r="I102" s="6"/>
      <c r="J102" s="6"/>
    </row>
    <row r="103" spans="1:10" ht="42.75" x14ac:dyDescent="0.25">
      <c r="A103" s="18" t="s">
        <v>151</v>
      </c>
      <c r="B103" s="62"/>
      <c r="C103" s="62"/>
      <c r="D103" s="62"/>
      <c r="E103" s="62"/>
      <c r="F103" s="62"/>
      <c r="G103" s="6"/>
      <c r="H103" s="6"/>
      <c r="I103" s="6"/>
      <c r="J103" s="6"/>
    </row>
    <row r="104" spans="1:10" x14ac:dyDescent="0.25">
      <c r="A104" s="18" t="s">
        <v>102</v>
      </c>
      <c r="B104" s="15"/>
      <c r="C104" s="17" t="s">
        <v>2</v>
      </c>
      <c r="D104" s="17">
        <v>5</v>
      </c>
      <c r="E104" s="26"/>
      <c r="F104" s="26">
        <f t="shared" ref="F104:F112" si="0">D104*E104</f>
        <v>0</v>
      </c>
      <c r="G104" s="6"/>
      <c r="J104" s="6"/>
    </row>
    <row r="105" spans="1:10" x14ac:dyDescent="0.25">
      <c r="A105" s="18" t="s">
        <v>103</v>
      </c>
      <c r="B105" s="15"/>
      <c r="C105" s="17" t="s">
        <v>2</v>
      </c>
      <c r="D105" s="17">
        <v>5</v>
      </c>
      <c r="E105" s="26"/>
      <c r="F105" s="26">
        <f t="shared" si="0"/>
        <v>0</v>
      </c>
      <c r="G105" s="6"/>
      <c r="J105" s="6"/>
    </row>
    <row r="106" spans="1:10" x14ac:dyDescent="0.25">
      <c r="A106" s="18" t="s">
        <v>104</v>
      </c>
      <c r="B106" s="15"/>
      <c r="C106" s="17" t="s">
        <v>2</v>
      </c>
      <c r="D106" s="17">
        <v>12</v>
      </c>
      <c r="E106" s="26"/>
      <c r="F106" s="26">
        <f t="shared" si="0"/>
        <v>0</v>
      </c>
      <c r="I106" s="6"/>
      <c r="J106" s="6"/>
    </row>
    <row r="107" spans="1:10" x14ac:dyDescent="0.25">
      <c r="A107" s="18" t="s">
        <v>105</v>
      </c>
      <c r="B107" s="15"/>
      <c r="C107" s="17" t="s">
        <v>2</v>
      </c>
      <c r="D107" s="17">
        <v>5</v>
      </c>
      <c r="E107" s="26"/>
      <c r="F107" s="26">
        <f t="shared" si="0"/>
        <v>0</v>
      </c>
      <c r="I107" s="6"/>
      <c r="J107" s="6"/>
    </row>
    <row r="108" spans="1:10" ht="28.5" x14ac:dyDescent="0.25">
      <c r="A108" s="18" t="s">
        <v>152</v>
      </c>
      <c r="B108" s="15"/>
      <c r="C108" s="19" t="s">
        <v>0</v>
      </c>
      <c r="D108" s="19">
        <v>1</v>
      </c>
      <c r="E108" s="26"/>
      <c r="F108" s="26">
        <f t="shared" si="0"/>
        <v>0</v>
      </c>
      <c r="G108" s="6"/>
      <c r="H108" s="6"/>
      <c r="I108" s="6"/>
      <c r="J108" s="6"/>
    </row>
    <row r="109" spans="1:10" ht="28.5" x14ac:dyDescent="0.25">
      <c r="A109" s="20" t="s">
        <v>33</v>
      </c>
      <c r="B109" s="15"/>
      <c r="C109" s="19" t="s">
        <v>0</v>
      </c>
      <c r="D109" s="19">
        <v>1</v>
      </c>
      <c r="E109" s="26"/>
      <c r="F109" s="26">
        <f t="shared" si="0"/>
        <v>0</v>
      </c>
      <c r="G109" s="6"/>
      <c r="H109" s="6"/>
    </row>
    <row r="110" spans="1:10" ht="28.5" x14ac:dyDescent="0.25">
      <c r="A110" s="18" t="s">
        <v>153</v>
      </c>
      <c r="B110" s="15"/>
      <c r="C110" s="19" t="s">
        <v>0</v>
      </c>
      <c r="D110" s="19">
        <v>1</v>
      </c>
      <c r="E110" s="26"/>
      <c r="F110" s="26">
        <f t="shared" si="0"/>
        <v>0</v>
      </c>
      <c r="G110" s="6"/>
      <c r="H110" s="6"/>
    </row>
    <row r="111" spans="1:10" ht="28.5" x14ac:dyDescent="0.25">
      <c r="A111" s="11" t="s">
        <v>241</v>
      </c>
      <c r="B111" s="15"/>
      <c r="C111" s="19" t="s">
        <v>0</v>
      </c>
      <c r="D111" s="19">
        <v>1</v>
      </c>
      <c r="E111" s="26"/>
      <c r="F111" s="26">
        <f t="shared" si="0"/>
        <v>0</v>
      </c>
      <c r="G111" s="6"/>
      <c r="H111" s="6"/>
    </row>
    <row r="112" spans="1:10" ht="57" x14ac:dyDescent="0.25">
      <c r="A112" s="20" t="s">
        <v>242</v>
      </c>
      <c r="B112" s="15"/>
      <c r="C112" s="19" t="s">
        <v>0</v>
      </c>
      <c r="D112" s="19">
        <v>1</v>
      </c>
      <c r="E112" s="26"/>
      <c r="F112" s="26">
        <f t="shared" si="0"/>
        <v>0</v>
      </c>
      <c r="G112" s="6"/>
      <c r="H112" s="6"/>
    </row>
    <row r="113" spans="1:10" x14ac:dyDescent="0.25">
      <c r="A113" s="13" t="s">
        <v>35</v>
      </c>
      <c r="B113" s="63">
        <f>F112+F111+F110+F109+F108+F107+F106+F105+F104+F100+F98+F97+F93++F87+F92+F86+F82+F81+F75+F74+F73+F68+F66+F65+F64+F60+F56+F52+F42+F28+F24</f>
        <v>0</v>
      </c>
      <c r="C113" s="62"/>
      <c r="D113" s="62"/>
      <c r="E113" s="62"/>
      <c r="F113" s="62"/>
      <c r="G113" s="6"/>
      <c r="H113" s="6"/>
      <c r="I113" s="6"/>
      <c r="J113" s="6"/>
    </row>
    <row r="114" spans="1:10" x14ac:dyDescent="0.25">
      <c r="A114" s="38" t="s">
        <v>239</v>
      </c>
      <c r="B114" s="62"/>
      <c r="C114" s="62"/>
      <c r="D114" s="62"/>
      <c r="E114" s="62"/>
      <c r="F114" s="62"/>
    </row>
  </sheetData>
  <mergeCells count="17">
    <mergeCell ref="B83:F85"/>
    <mergeCell ref="B4:F23"/>
    <mergeCell ref="B25:F26"/>
    <mergeCell ref="B27:F27"/>
    <mergeCell ref="B29:F41"/>
    <mergeCell ref="B43:F51"/>
    <mergeCell ref="B53:F55"/>
    <mergeCell ref="B57:F59"/>
    <mergeCell ref="B61:F63"/>
    <mergeCell ref="B67:F67"/>
    <mergeCell ref="B69:F72"/>
    <mergeCell ref="B76:F80"/>
    <mergeCell ref="B113:F114"/>
    <mergeCell ref="B88:F91"/>
    <mergeCell ref="B94:F96"/>
    <mergeCell ref="B99:F99"/>
    <mergeCell ref="B101:F10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55" workbookViewId="0"/>
  </sheetViews>
  <sheetFormatPr defaultRowHeight="15" x14ac:dyDescent="0.25"/>
  <cols>
    <col min="1" max="1" width="70.7109375" style="1" customWidth="1"/>
    <col min="2" max="2" width="15" customWidth="1"/>
    <col min="5" max="5" width="20.85546875" customWidth="1"/>
    <col min="6" max="6" width="18.28515625" customWidth="1"/>
  </cols>
  <sheetData>
    <row r="1" spans="1:18" x14ac:dyDescent="0.25">
      <c r="A1" s="8" t="s">
        <v>36</v>
      </c>
      <c r="B1" s="6"/>
      <c r="C1" s="6"/>
      <c r="D1" s="6"/>
      <c r="E1" s="6"/>
      <c r="F1" s="6"/>
      <c r="G1" s="6"/>
    </row>
    <row r="2" spans="1:18" x14ac:dyDescent="0.25">
      <c r="A2" s="9"/>
      <c r="B2" s="6"/>
      <c r="C2" s="6"/>
      <c r="D2" s="6"/>
      <c r="E2" s="6"/>
      <c r="F2" s="6"/>
      <c r="G2" s="6"/>
    </row>
    <row r="3" spans="1:18" ht="62.25" customHeight="1" thickBot="1" x14ac:dyDescent="0.3">
      <c r="A3" s="30" t="s">
        <v>3</v>
      </c>
      <c r="B3" s="10"/>
      <c r="C3" s="4" t="s">
        <v>5</v>
      </c>
      <c r="D3" s="4" t="s">
        <v>4</v>
      </c>
      <c r="E3" s="28" t="s">
        <v>237</v>
      </c>
      <c r="F3" s="29" t="s">
        <v>238</v>
      </c>
      <c r="G3" s="6"/>
    </row>
    <row r="4" spans="1:18" ht="21.75" customHeight="1" thickTop="1" x14ac:dyDescent="0.25">
      <c r="A4" s="14" t="s">
        <v>6</v>
      </c>
      <c r="B4" s="70"/>
      <c r="C4" s="71"/>
      <c r="D4" s="71"/>
      <c r="E4" s="71"/>
      <c r="F4" s="72"/>
      <c r="G4" s="6"/>
    </row>
    <row r="5" spans="1:18" x14ac:dyDescent="0.25">
      <c r="A5" s="43"/>
      <c r="B5" s="68"/>
      <c r="C5" s="56"/>
      <c r="D5" s="56"/>
      <c r="E5" s="56"/>
      <c r="F5" s="57"/>
      <c r="G5" s="6"/>
    </row>
    <row r="6" spans="1:18" ht="57" x14ac:dyDescent="0.25">
      <c r="A6" s="44" t="s">
        <v>50</v>
      </c>
      <c r="B6" s="68"/>
      <c r="C6" s="56"/>
      <c r="D6" s="56"/>
      <c r="E6" s="56"/>
      <c r="F6" s="57"/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</row>
    <row r="7" spans="1:18" ht="42.75" x14ac:dyDescent="0.25">
      <c r="A7" s="44" t="s">
        <v>37</v>
      </c>
      <c r="B7" s="68"/>
      <c r="C7" s="56"/>
      <c r="D7" s="56"/>
      <c r="E7" s="56"/>
      <c r="F7" s="57"/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</row>
    <row r="8" spans="1:18" x14ac:dyDescent="0.25">
      <c r="A8" s="44" t="s">
        <v>38</v>
      </c>
      <c r="B8" s="68"/>
      <c r="C8" s="56"/>
      <c r="D8" s="56"/>
      <c r="E8" s="56"/>
      <c r="F8" s="57"/>
      <c r="G8" s="6"/>
      <c r="H8" s="6"/>
      <c r="I8" s="6"/>
      <c r="J8" s="6"/>
      <c r="K8" s="6"/>
      <c r="L8" s="6"/>
      <c r="M8" s="6"/>
      <c r="N8" s="6"/>
      <c r="O8" s="12"/>
      <c r="P8" s="12"/>
      <c r="Q8" s="12"/>
      <c r="R8" s="12"/>
    </row>
    <row r="9" spans="1:18" x14ac:dyDescent="0.25">
      <c r="A9" s="44" t="s">
        <v>39</v>
      </c>
      <c r="B9" s="68"/>
      <c r="C9" s="56"/>
      <c r="D9" s="56"/>
      <c r="E9" s="56"/>
      <c r="F9" s="57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</row>
    <row r="10" spans="1:18" x14ac:dyDescent="0.25">
      <c r="A10" s="44" t="s">
        <v>40</v>
      </c>
      <c r="B10" s="58"/>
      <c r="C10" s="59"/>
      <c r="D10" s="59"/>
      <c r="E10" s="59"/>
      <c r="F10" s="60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</row>
    <row r="11" spans="1:18" ht="16.5" x14ac:dyDescent="0.25">
      <c r="A11" s="44" t="s">
        <v>51</v>
      </c>
      <c r="B11" s="15"/>
      <c r="C11" s="21" t="s">
        <v>0</v>
      </c>
      <c r="D11" s="21">
        <v>1</v>
      </c>
      <c r="E11" s="26"/>
      <c r="F11" s="26">
        <f>D11*E11</f>
        <v>0</v>
      </c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</row>
    <row r="12" spans="1:18" ht="28.5" x14ac:dyDescent="0.25">
      <c r="A12" s="44" t="s">
        <v>52</v>
      </c>
      <c r="B12" s="61"/>
      <c r="C12" s="62"/>
      <c r="D12" s="62"/>
      <c r="E12" s="62"/>
      <c r="F12" s="62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</row>
    <row r="13" spans="1:18" x14ac:dyDescent="0.25">
      <c r="A13" s="45" t="s">
        <v>41</v>
      </c>
      <c r="B13" s="15"/>
      <c r="C13" s="17" t="s">
        <v>1</v>
      </c>
      <c r="D13" s="17">
        <v>1</v>
      </c>
      <c r="E13" s="26"/>
      <c r="F13" s="26">
        <f>D13*E13</f>
        <v>0</v>
      </c>
      <c r="I13" s="6"/>
      <c r="J13" s="6"/>
      <c r="K13" s="6"/>
      <c r="L13" s="6"/>
      <c r="M13" s="6"/>
      <c r="N13" s="6"/>
      <c r="O13" s="12"/>
      <c r="P13" s="12"/>
      <c r="Q13" s="12"/>
      <c r="R13" s="12"/>
    </row>
    <row r="14" spans="1:18" ht="42.75" x14ac:dyDescent="0.25">
      <c r="A14" s="44" t="s">
        <v>53</v>
      </c>
      <c r="B14" s="61"/>
      <c r="C14" s="62"/>
      <c r="D14" s="62"/>
      <c r="E14" s="62"/>
      <c r="F14" s="62"/>
      <c r="I14" s="6"/>
      <c r="J14" s="6"/>
      <c r="K14" s="6"/>
      <c r="L14" s="6"/>
      <c r="M14" s="6"/>
      <c r="N14" s="6"/>
      <c r="O14" s="12"/>
      <c r="P14" s="12"/>
      <c r="Q14" s="12"/>
      <c r="R14" s="12"/>
    </row>
    <row r="15" spans="1:18" x14ac:dyDescent="0.25">
      <c r="A15" s="44" t="s">
        <v>15</v>
      </c>
      <c r="B15" s="62"/>
      <c r="C15" s="62"/>
      <c r="D15" s="62"/>
      <c r="E15" s="62"/>
      <c r="F15" s="62"/>
      <c r="I15" s="6"/>
      <c r="J15" s="6"/>
      <c r="K15" s="6"/>
      <c r="L15" s="6"/>
      <c r="M15" s="6"/>
      <c r="N15" s="6"/>
      <c r="O15" s="12"/>
      <c r="P15" s="12"/>
      <c r="Q15" s="12"/>
      <c r="R15" s="12"/>
    </row>
    <row r="16" spans="1:18" x14ac:dyDescent="0.25">
      <c r="A16" s="44" t="s">
        <v>42</v>
      </c>
      <c r="B16" s="15"/>
      <c r="C16" s="21" t="s">
        <v>1</v>
      </c>
      <c r="D16" s="21">
        <v>2</v>
      </c>
      <c r="E16" s="26"/>
      <c r="F16" s="26">
        <f>D16*E16</f>
        <v>0</v>
      </c>
      <c r="I16" s="6"/>
      <c r="J16" s="6"/>
      <c r="K16" s="6"/>
      <c r="L16" s="6"/>
      <c r="M16" s="6"/>
      <c r="N16" s="6"/>
      <c r="O16" s="12"/>
      <c r="P16" s="12"/>
      <c r="Q16" s="12"/>
      <c r="R16" s="12"/>
    </row>
    <row r="17" spans="1:18" ht="28.5" x14ac:dyDescent="0.25">
      <c r="A17" s="44" t="s">
        <v>54</v>
      </c>
      <c r="B17" s="61"/>
      <c r="C17" s="62"/>
      <c r="D17" s="62"/>
      <c r="E17" s="62"/>
      <c r="F17" s="62"/>
      <c r="I17" s="6"/>
      <c r="J17" s="6"/>
      <c r="K17" s="6"/>
      <c r="L17" s="6"/>
      <c r="M17" s="6"/>
      <c r="N17" s="6"/>
      <c r="O17" s="12"/>
      <c r="P17" s="12"/>
      <c r="Q17" s="12"/>
      <c r="R17" s="12"/>
    </row>
    <row r="18" spans="1:18" x14ac:dyDescent="0.25">
      <c r="A18" s="45" t="s">
        <v>55</v>
      </c>
      <c r="B18" s="62"/>
      <c r="C18" s="62"/>
      <c r="D18" s="62"/>
      <c r="E18" s="62"/>
      <c r="F18" s="62"/>
      <c r="I18" s="6"/>
      <c r="J18" s="6"/>
      <c r="K18" s="6"/>
      <c r="L18" s="6"/>
      <c r="M18" s="6"/>
      <c r="N18" s="6"/>
      <c r="O18" s="12"/>
      <c r="P18" s="12"/>
      <c r="Q18" s="12"/>
      <c r="R18" s="12"/>
    </row>
    <row r="19" spans="1:18" x14ac:dyDescent="0.25">
      <c r="A19" s="44" t="s">
        <v>42</v>
      </c>
      <c r="B19" s="15"/>
      <c r="C19" s="21" t="s">
        <v>1</v>
      </c>
      <c r="D19" s="21">
        <v>1</v>
      </c>
      <c r="E19" s="26"/>
      <c r="F19" s="26">
        <f>D19*E19</f>
        <v>0</v>
      </c>
      <c r="I19" s="6"/>
      <c r="J19" s="6"/>
      <c r="K19" s="6"/>
      <c r="L19" s="6"/>
      <c r="M19" s="6"/>
      <c r="N19" s="6"/>
      <c r="O19" s="12"/>
      <c r="P19" s="12"/>
      <c r="Q19" s="12"/>
      <c r="R19" s="12"/>
    </row>
    <row r="20" spans="1:18" ht="42.75" x14ac:dyDescent="0.25">
      <c r="A20" s="44" t="s">
        <v>56</v>
      </c>
      <c r="B20" s="61"/>
      <c r="C20" s="62"/>
      <c r="D20" s="62"/>
      <c r="E20" s="62"/>
      <c r="F20" s="62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</row>
    <row r="21" spans="1:18" x14ac:dyDescent="0.25">
      <c r="A21" s="44" t="s">
        <v>43</v>
      </c>
      <c r="B21" s="15"/>
      <c r="C21" s="21" t="s">
        <v>1</v>
      </c>
      <c r="D21" s="21">
        <v>2</v>
      </c>
      <c r="E21" s="26"/>
      <c r="F21" s="26">
        <f>D21*E21</f>
        <v>0</v>
      </c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</row>
    <row r="22" spans="1:18" ht="28.5" x14ac:dyDescent="0.25">
      <c r="A22" s="44" t="s">
        <v>57</v>
      </c>
      <c r="B22" s="61"/>
      <c r="C22" s="62"/>
      <c r="D22" s="62"/>
      <c r="E22" s="62"/>
      <c r="F22" s="62"/>
      <c r="G22" s="6"/>
      <c r="H22" s="6"/>
      <c r="I22" s="6"/>
      <c r="J22" s="6"/>
      <c r="K22" s="6"/>
      <c r="L22" s="6"/>
      <c r="M22" s="6"/>
      <c r="N22" s="6"/>
      <c r="O22" s="12"/>
      <c r="P22" s="12"/>
      <c r="Q22" s="12"/>
      <c r="R22" s="12"/>
    </row>
    <row r="23" spans="1:18" x14ac:dyDescent="0.25">
      <c r="A23" s="44" t="s">
        <v>16</v>
      </c>
      <c r="B23" s="62"/>
      <c r="C23" s="62"/>
      <c r="D23" s="62"/>
      <c r="E23" s="62"/>
      <c r="F23" s="62"/>
      <c r="G23" s="6"/>
      <c r="H23" s="6"/>
      <c r="I23" s="6"/>
      <c r="J23" s="6"/>
      <c r="K23" s="6"/>
      <c r="L23" s="6"/>
      <c r="M23" s="6"/>
      <c r="N23" s="6"/>
      <c r="O23" s="12"/>
      <c r="P23" s="12"/>
      <c r="Q23" s="12"/>
      <c r="R23" s="12"/>
    </row>
    <row r="24" spans="1:18" x14ac:dyDescent="0.25">
      <c r="A24" s="44" t="s">
        <v>11</v>
      </c>
      <c r="B24" s="15"/>
      <c r="C24" s="21" t="s">
        <v>1</v>
      </c>
      <c r="D24" s="21">
        <v>2</v>
      </c>
      <c r="E24" s="26"/>
      <c r="F24" s="26">
        <f>D24*E24</f>
        <v>0</v>
      </c>
      <c r="I24" s="6"/>
      <c r="J24" s="6"/>
      <c r="K24" s="6"/>
      <c r="L24" s="6"/>
      <c r="M24" s="6"/>
      <c r="N24" s="6"/>
      <c r="O24" s="12"/>
      <c r="P24" s="12"/>
      <c r="Q24" s="12"/>
      <c r="R24" s="12"/>
    </row>
    <row r="25" spans="1:18" ht="28.5" x14ac:dyDescent="0.25">
      <c r="A25" s="44" t="s">
        <v>58</v>
      </c>
      <c r="B25" s="61"/>
      <c r="C25" s="62"/>
      <c r="D25" s="62"/>
      <c r="E25" s="62"/>
      <c r="F25" s="62"/>
      <c r="I25" s="6"/>
      <c r="J25" s="6"/>
      <c r="K25" s="6"/>
      <c r="L25" s="6"/>
      <c r="M25" s="6"/>
      <c r="N25" s="6"/>
      <c r="O25" s="12"/>
      <c r="P25" s="12"/>
      <c r="Q25" s="12"/>
      <c r="R25" s="12"/>
    </row>
    <row r="26" spans="1:18" x14ac:dyDescent="0.25">
      <c r="A26" s="45" t="s">
        <v>22</v>
      </c>
      <c r="B26" s="62"/>
      <c r="C26" s="62"/>
      <c r="D26" s="62"/>
      <c r="E26" s="62"/>
      <c r="F26" s="62"/>
      <c r="I26" s="6"/>
      <c r="J26" s="6"/>
      <c r="K26" s="6"/>
      <c r="L26" s="6"/>
      <c r="M26" s="6"/>
      <c r="N26" s="6"/>
      <c r="O26" s="12"/>
      <c r="P26" s="12"/>
      <c r="Q26" s="12"/>
      <c r="R26" s="12"/>
    </row>
    <row r="27" spans="1:18" x14ac:dyDescent="0.25">
      <c r="A27" s="44" t="s">
        <v>44</v>
      </c>
      <c r="B27" s="15"/>
      <c r="C27" s="21" t="s">
        <v>0</v>
      </c>
      <c r="D27" s="21">
        <v>2</v>
      </c>
      <c r="E27" s="26"/>
      <c r="F27" s="26">
        <f>D27*E27</f>
        <v>0</v>
      </c>
      <c r="I27" s="6"/>
      <c r="J27" s="6"/>
      <c r="K27" s="6"/>
      <c r="L27" s="6"/>
      <c r="M27" s="6"/>
      <c r="N27" s="6"/>
      <c r="O27" s="12"/>
      <c r="P27" s="12"/>
      <c r="Q27" s="12"/>
      <c r="R27" s="12"/>
    </row>
    <row r="28" spans="1:18" ht="42.75" x14ac:dyDescent="0.25">
      <c r="A28" s="45" t="s">
        <v>59</v>
      </c>
      <c r="B28" s="61"/>
      <c r="C28" s="62"/>
      <c r="D28" s="62"/>
      <c r="E28" s="62"/>
      <c r="F28" s="62"/>
      <c r="G28" s="6"/>
      <c r="H28" s="6"/>
      <c r="I28" s="6"/>
      <c r="J28" s="6"/>
      <c r="K28" s="6"/>
      <c r="L28" s="6"/>
      <c r="M28" s="6"/>
      <c r="N28" s="6"/>
      <c r="O28" s="12"/>
      <c r="P28" s="12"/>
      <c r="Q28" s="12"/>
      <c r="R28" s="12"/>
    </row>
    <row r="29" spans="1:18" x14ac:dyDescent="0.25">
      <c r="A29" s="45" t="s">
        <v>8</v>
      </c>
      <c r="B29" s="62"/>
      <c r="C29" s="62"/>
      <c r="D29" s="62"/>
      <c r="E29" s="62"/>
      <c r="F29" s="62"/>
      <c r="G29" s="6"/>
      <c r="H29" s="6"/>
      <c r="I29" s="6"/>
      <c r="J29" s="6"/>
      <c r="K29" s="6"/>
      <c r="L29" s="6"/>
      <c r="M29" s="6"/>
      <c r="N29" s="6"/>
      <c r="O29" s="12"/>
      <c r="P29" s="12"/>
      <c r="Q29" s="12"/>
      <c r="R29" s="12"/>
    </row>
    <row r="30" spans="1:18" x14ac:dyDescent="0.25">
      <c r="A30" s="44" t="s">
        <v>17</v>
      </c>
      <c r="B30" s="62"/>
      <c r="C30" s="62"/>
      <c r="D30" s="62"/>
      <c r="E30" s="62"/>
      <c r="F30" s="62"/>
      <c r="G30" s="6"/>
      <c r="H30" s="6"/>
      <c r="I30" s="6"/>
      <c r="J30" s="6"/>
      <c r="K30" s="6"/>
      <c r="L30" s="6"/>
      <c r="M30" s="6"/>
      <c r="N30" s="6"/>
      <c r="O30" s="12"/>
      <c r="P30" s="12"/>
      <c r="Q30" s="12"/>
      <c r="R30" s="12"/>
    </row>
    <row r="31" spans="1:18" x14ac:dyDescent="0.25">
      <c r="A31" s="45" t="s">
        <v>45</v>
      </c>
      <c r="B31" s="15"/>
      <c r="C31" s="17" t="s">
        <v>1</v>
      </c>
      <c r="D31" s="17">
        <v>4</v>
      </c>
      <c r="E31" s="26"/>
      <c r="F31" s="26">
        <f>D31*E31</f>
        <v>0</v>
      </c>
      <c r="G31" s="6"/>
      <c r="H31" s="6"/>
      <c r="I31" s="6"/>
      <c r="J31" s="6"/>
      <c r="K31" s="6"/>
      <c r="L31" s="6"/>
      <c r="M31" s="6"/>
      <c r="N31" s="6"/>
      <c r="O31" s="12"/>
      <c r="P31" s="12"/>
      <c r="Q31" s="12"/>
      <c r="R31" s="12"/>
    </row>
    <row r="32" spans="1:18" ht="42.75" x14ac:dyDescent="0.25">
      <c r="A32" s="45" t="s">
        <v>60</v>
      </c>
      <c r="B32" s="65"/>
      <c r="C32" s="66"/>
      <c r="D32" s="66"/>
      <c r="E32" s="66"/>
      <c r="F32" s="67"/>
      <c r="G32" s="6"/>
      <c r="H32" s="6"/>
      <c r="I32" s="6"/>
      <c r="J32" s="6"/>
      <c r="K32" s="6"/>
      <c r="L32" s="6"/>
      <c r="M32" s="6"/>
      <c r="N32" s="6"/>
      <c r="O32" s="12"/>
      <c r="P32" s="12"/>
      <c r="Q32" s="12"/>
      <c r="R32" s="12"/>
    </row>
    <row r="33" spans="1:18" x14ac:dyDescent="0.25">
      <c r="A33" s="44" t="s">
        <v>17</v>
      </c>
      <c r="B33" s="58"/>
      <c r="C33" s="59"/>
      <c r="D33" s="59"/>
      <c r="E33" s="59"/>
      <c r="F33" s="60"/>
      <c r="G33" s="6"/>
      <c r="H33" s="6"/>
      <c r="I33" s="6"/>
      <c r="J33" s="6"/>
      <c r="K33" s="6"/>
      <c r="L33" s="6"/>
      <c r="M33" s="6"/>
      <c r="N33" s="6"/>
      <c r="O33" s="12"/>
      <c r="P33" s="12"/>
      <c r="Q33" s="12"/>
      <c r="R33" s="12"/>
    </row>
    <row r="34" spans="1:18" x14ac:dyDescent="0.25">
      <c r="A34" s="45" t="s">
        <v>20</v>
      </c>
      <c r="B34" s="15"/>
      <c r="C34" s="17" t="s">
        <v>1</v>
      </c>
      <c r="D34" s="17">
        <v>1</v>
      </c>
      <c r="E34" s="26"/>
      <c r="F34" s="26">
        <f>D34*E34</f>
        <v>0</v>
      </c>
      <c r="G34" s="6"/>
      <c r="H34" s="6"/>
      <c r="I34" s="6"/>
      <c r="J34" s="6"/>
      <c r="K34" s="6"/>
      <c r="L34" s="6"/>
      <c r="M34" s="6"/>
      <c r="N34" s="6"/>
      <c r="O34" s="12"/>
      <c r="P34" s="12"/>
      <c r="Q34" s="12"/>
      <c r="R34" s="12"/>
    </row>
    <row r="35" spans="1:18" ht="42.75" x14ac:dyDescent="0.25">
      <c r="A35" s="45" t="s">
        <v>61</v>
      </c>
      <c r="B35" s="61"/>
      <c r="C35" s="62"/>
      <c r="D35" s="62"/>
      <c r="E35" s="62"/>
      <c r="F35" s="62"/>
      <c r="G35" s="6"/>
      <c r="H35" s="6"/>
      <c r="I35" s="6"/>
      <c r="J35" s="6"/>
      <c r="K35" s="6"/>
      <c r="L35" s="6"/>
      <c r="M35" s="6"/>
      <c r="N35" s="6"/>
      <c r="O35" s="12"/>
      <c r="P35" s="12"/>
      <c r="Q35" s="12"/>
      <c r="R35" s="12"/>
    </row>
    <row r="36" spans="1:18" ht="42.75" x14ac:dyDescent="0.25">
      <c r="A36" s="45" t="s">
        <v>18</v>
      </c>
      <c r="B36" s="62"/>
      <c r="C36" s="62"/>
      <c r="D36" s="62"/>
      <c r="E36" s="62"/>
      <c r="F36" s="62"/>
      <c r="G36" s="6"/>
      <c r="H36" s="6"/>
      <c r="I36" s="6"/>
      <c r="J36" s="6"/>
      <c r="K36" s="6"/>
      <c r="L36" s="6"/>
      <c r="M36" s="6"/>
      <c r="N36" s="6"/>
      <c r="O36" s="12"/>
      <c r="P36" s="12"/>
      <c r="Q36" s="12"/>
      <c r="R36" s="12"/>
    </row>
    <row r="37" spans="1:18" x14ac:dyDescent="0.25">
      <c r="A37" s="45" t="s">
        <v>12</v>
      </c>
      <c r="B37" s="62"/>
      <c r="C37" s="62"/>
      <c r="D37" s="62"/>
      <c r="E37" s="62"/>
      <c r="F37" s="62"/>
      <c r="G37" s="6"/>
      <c r="H37" s="6"/>
      <c r="I37" s="6"/>
      <c r="J37" s="6"/>
      <c r="K37" s="6"/>
      <c r="L37" s="6"/>
      <c r="M37" s="6"/>
      <c r="N37" s="6"/>
      <c r="O37" s="12"/>
      <c r="P37" s="12"/>
      <c r="Q37" s="12"/>
      <c r="R37" s="12"/>
    </row>
    <row r="38" spans="1:18" x14ac:dyDescent="0.25">
      <c r="A38" s="45" t="s">
        <v>8</v>
      </c>
      <c r="B38" s="62"/>
      <c r="C38" s="62"/>
      <c r="D38" s="62"/>
      <c r="E38" s="62"/>
      <c r="F38" s="62"/>
      <c r="G38" s="6"/>
      <c r="H38" s="6"/>
      <c r="I38" s="6"/>
      <c r="J38" s="6"/>
      <c r="K38" s="6"/>
      <c r="L38" s="6"/>
      <c r="M38" s="6"/>
      <c r="N38" s="6"/>
      <c r="O38" s="12"/>
      <c r="P38" s="12"/>
      <c r="Q38" s="12"/>
      <c r="R38" s="12"/>
    </row>
    <row r="39" spans="1:18" x14ac:dyDescent="0.25">
      <c r="A39" s="45" t="s">
        <v>13</v>
      </c>
      <c r="B39" s="62"/>
      <c r="C39" s="62"/>
      <c r="D39" s="62"/>
      <c r="E39" s="62"/>
      <c r="F39" s="62"/>
      <c r="G39" s="6"/>
      <c r="H39" s="6"/>
      <c r="I39" s="6"/>
      <c r="J39" s="6"/>
      <c r="K39" s="6"/>
      <c r="L39" s="6"/>
      <c r="M39" s="6"/>
      <c r="N39" s="6"/>
      <c r="O39" s="12"/>
      <c r="P39" s="12"/>
      <c r="Q39" s="12"/>
      <c r="R39" s="12"/>
    </row>
    <row r="40" spans="1:18" x14ac:dyDescent="0.25">
      <c r="A40" s="45" t="s">
        <v>23</v>
      </c>
      <c r="B40" s="15"/>
      <c r="C40" s="17" t="s">
        <v>2</v>
      </c>
      <c r="D40" s="17">
        <v>15</v>
      </c>
      <c r="E40" s="26"/>
      <c r="F40" s="26">
        <f>D40*E40</f>
        <v>0</v>
      </c>
      <c r="I40" s="6"/>
      <c r="J40" s="6"/>
      <c r="K40" s="6"/>
      <c r="L40" s="6"/>
      <c r="M40" s="6"/>
      <c r="N40" s="6"/>
      <c r="O40" s="12"/>
      <c r="P40" s="12"/>
      <c r="Q40" s="12"/>
      <c r="R40" s="12"/>
    </row>
    <row r="41" spans="1:18" ht="90" x14ac:dyDescent="0.25">
      <c r="A41" s="44" t="s">
        <v>62</v>
      </c>
      <c r="B41" s="61"/>
      <c r="C41" s="62"/>
      <c r="D41" s="62"/>
      <c r="E41" s="62"/>
      <c r="F41" s="62"/>
      <c r="G41" s="6"/>
      <c r="H41" s="6"/>
      <c r="I41" s="6"/>
      <c r="J41" s="6"/>
      <c r="K41" s="6"/>
      <c r="L41" s="6"/>
      <c r="M41" s="6"/>
      <c r="N41" s="6"/>
      <c r="O41" s="12"/>
      <c r="P41" s="12"/>
      <c r="Q41" s="12"/>
      <c r="R41" s="12"/>
    </row>
    <row r="42" spans="1:18" x14ac:dyDescent="0.25">
      <c r="A42" s="44" t="s">
        <v>19</v>
      </c>
      <c r="B42" s="62"/>
      <c r="C42" s="62"/>
      <c r="D42" s="62"/>
      <c r="E42" s="62"/>
      <c r="F42" s="62"/>
      <c r="G42" s="6"/>
      <c r="H42" s="6"/>
      <c r="I42" s="6"/>
      <c r="J42" s="6"/>
      <c r="K42" s="6"/>
      <c r="L42" s="6"/>
      <c r="M42" s="6"/>
      <c r="N42" s="6"/>
      <c r="O42" s="12"/>
      <c r="P42" s="12"/>
      <c r="Q42" s="12"/>
      <c r="R42" s="12"/>
    </row>
    <row r="43" spans="1:18" x14ac:dyDescent="0.25">
      <c r="A43" s="44" t="s">
        <v>10</v>
      </c>
      <c r="B43" s="62"/>
      <c r="C43" s="62"/>
      <c r="D43" s="62"/>
      <c r="E43" s="62"/>
      <c r="F43" s="62"/>
      <c r="G43" s="6"/>
      <c r="H43" s="6"/>
      <c r="I43" s="6"/>
      <c r="J43" s="6"/>
      <c r="K43" s="6"/>
      <c r="L43" s="6"/>
      <c r="M43" s="6"/>
      <c r="N43" s="6"/>
      <c r="O43" s="12"/>
      <c r="P43" s="12"/>
      <c r="Q43" s="12"/>
      <c r="R43" s="12"/>
    </row>
    <row r="44" spans="1:18" x14ac:dyDescent="0.25">
      <c r="A44" s="44" t="s">
        <v>46</v>
      </c>
      <c r="B44" s="15"/>
      <c r="C44" s="21" t="s">
        <v>2</v>
      </c>
      <c r="D44" s="21">
        <v>15</v>
      </c>
      <c r="E44" s="26"/>
      <c r="F44" s="26">
        <f>D44*E44</f>
        <v>0</v>
      </c>
      <c r="G44" s="6"/>
      <c r="H44" s="6"/>
      <c r="I44" s="6"/>
      <c r="J44" s="6"/>
      <c r="K44" s="6"/>
      <c r="L44" s="6"/>
      <c r="M44" s="6"/>
      <c r="N44" s="6"/>
      <c r="O44" s="12"/>
      <c r="P44" s="12"/>
      <c r="Q44" s="12"/>
      <c r="R44" s="12"/>
    </row>
    <row r="45" spans="1:18" ht="42.75" x14ac:dyDescent="0.25">
      <c r="A45" s="20" t="s">
        <v>63</v>
      </c>
      <c r="B45" s="61"/>
      <c r="C45" s="62"/>
      <c r="D45" s="62"/>
      <c r="E45" s="62"/>
      <c r="F45" s="62"/>
      <c r="G45" s="6"/>
      <c r="H45" s="6"/>
      <c r="I45" s="6"/>
      <c r="J45" s="6"/>
      <c r="K45" s="6"/>
      <c r="L45" s="6"/>
      <c r="M45" s="6"/>
      <c r="N45" s="6"/>
      <c r="O45" s="12"/>
      <c r="P45" s="12"/>
      <c r="Q45" s="12"/>
      <c r="R45" s="12"/>
    </row>
    <row r="46" spans="1:18" x14ac:dyDescent="0.25">
      <c r="A46" s="20" t="s">
        <v>47</v>
      </c>
      <c r="B46" s="62"/>
      <c r="C46" s="62"/>
      <c r="D46" s="62"/>
      <c r="E46" s="62"/>
      <c r="F46" s="62"/>
      <c r="G46" s="6"/>
      <c r="H46" s="6"/>
      <c r="I46" s="6"/>
      <c r="J46" s="6"/>
      <c r="K46" s="6"/>
      <c r="L46" s="6"/>
      <c r="M46" s="6"/>
      <c r="N46" s="6"/>
      <c r="O46" s="12"/>
      <c r="P46" s="12"/>
      <c r="Q46" s="12"/>
      <c r="R46" s="12"/>
    </row>
    <row r="47" spans="1:18" x14ac:dyDescent="0.25">
      <c r="A47" s="20" t="s">
        <v>49</v>
      </c>
      <c r="B47" s="15"/>
      <c r="C47" s="21" t="s">
        <v>1</v>
      </c>
      <c r="D47" s="21">
        <v>6</v>
      </c>
      <c r="E47" s="27"/>
      <c r="F47" s="26">
        <f>D47*E47</f>
        <v>0</v>
      </c>
      <c r="G47" s="6"/>
      <c r="H47" s="6"/>
      <c r="I47" s="6"/>
      <c r="J47" s="6"/>
      <c r="K47" s="6"/>
      <c r="L47" s="6"/>
      <c r="M47" s="6"/>
      <c r="N47" s="6"/>
      <c r="O47" s="12"/>
      <c r="P47" s="12"/>
      <c r="Q47" s="12"/>
      <c r="R47" s="12"/>
    </row>
    <row r="48" spans="1:18" x14ac:dyDescent="0.25">
      <c r="A48" s="20" t="s">
        <v>64</v>
      </c>
      <c r="B48" s="61"/>
      <c r="C48" s="62"/>
      <c r="D48" s="62"/>
      <c r="E48" s="62"/>
      <c r="F48" s="62"/>
      <c r="G48" s="6"/>
      <c r="H48" s="6"/>
      <c r="I48" s="6"/>
      <c r="J48" s="6"/>
      <c r="K48" s="6"/>
      <c r="L48" s="6"/>
      <c r="M48" s="6"/>
      <c r="N48" s="6"/>
      <c r="O48" s="12"/>
      <c r="P48" s="12"/>
      <c r="Q48" s="12"/>
      <c r="R48" s="12"/>
    </row>
    <row r="49" spans="1:18" ht="85.5" x14ac:dyDescent="0.25">
      <c r="A49" s="44" t="s">
        <v>65</v>
      </c>
      <c r="B49" s="62"/>
      <c r="C49" s="62"/>
      <c r="D49" s="62"/>
      <c r="E49" s="62"/>
      <c r="F49" s="62"/>
      <c r="G49" s="6"/>
      <c r="H49" s="6"/>
      <c r="I49" s="6"/>
      <c r="J49" s="6"/>
      <c r="K49" s="6"/>
      <c r="L49" s="6"/>
      <c r="M49" s="6"/>
      <c r="N49" s="6"/>
      <c r="P49" s="12"/>
      <c r="Q49" s="12"/>
      <c r="R49" s="12"/>
    </row>
    <row r="50" spans="1:18" ht="29.25" x14ac:dyDescent="0.25">
      <c r="A50" s="44" t="s">
        <v>66</v>
      </c>
      <c r="B50" s="62"/>
      <c r="C50" s="62"/>
      <c r="D50" s="62"/>
      <c r="E50" s="62"/>
      <c r="F50" s="62"/>
      <c r="G50" s="6"/>
      <c r="H50" s="6"/>
      <c r="I50" s="6"/>
      <c r="J50" s="6"/>
      <c r="K50" s="6"/>
      <c r="L50" s="6"/>
      <c r="M50" s="6"/>
      <c r="N50" s="6"/>
      <c r="O50" s="12"/>
      <c r="P50" s="12"/>
      <c r="Q50" s="12"/>
      <c r="R50" s="12"/>
    </row>
    <row r="51" spans="1:18" x14ac:dyDescent="0.25">
      <c r="A51" s="45" t="s">
        <v>32</v>
      </c>
      <c r="B51" s="62"/>
      <c r="C51" s="62"/>
      <c r="D51" s="62"/>
      <c r="E51" s="62"/>
      <c r="F51" s="62"/>
      <c r="G51" s="6"/>
      <c r="H51" s="6"/>
      <c r="I51" s="6"/>
      <c r="J51" s="6"/>
      <c r="K51" s="6"/>
      <c r="L51" s="6"/>
      <c r="M51" s="6"/>
      <c r="N51" s="6"/>
      <c r="O51" s="12"/>
      <c r="P51" s="12"/>
      <c r="Q51" s="12"/>
      <c r="R51" s="12"/>
    </row>
    <row r="52" spans="1:18" x14ac:dyDescent="0.25">
      <c r="A52" s="44" t="s">
        <v>31</v>
      </c>
      <c r="B52" s="62"/>
      <c r="C52" s="62"/>
      <c r="D52" s="62"/>
      <c r="E52" s="62"/>
      <c r="F52" s="62"/>
      <c r="G52" s="6"/>
      <c r="H52" s="6"/>
      <c r="I52" s="6"/>
      <c r="J52" s="6"/>
      <c r="K52" s="6"/>
      <c r="L52" s="6"/>
      <c r="M52" s="6"/>
      <c r="N52" s="6"/>
      <c r="O52" s="12"/>
      <c r="P52" s="12"/>
      <c r="Q52" s="12"/>
      <c r="R52" s="12"/>
    </row>
    <row r="53" spans="1:18" x14ac:dyDescent="0.25">
      <c r="A53" s="44" t="s">
        <v>9</v>
      </c>
      <c r="B53" s="15"/>
      <c r="C53" s="21" t="s">
        <v>2</v>
      </c>
      <c r="D53" s="21">
        <v>15</v>
      </c>
      <c r="E53" s="26"/>
      <c r="F53" s="26">
        <f>D53*E53</f>
        <v>0</v>
      </c>
      <c r="G53" s="6"/>
      <c r="J53" s="6"/>
      <c r="K53" s="6"/>
      <c r="L53" s="6"/>
      <c r="M53" s="6"/>
      <c r="N53" s="6"/>
      <c r="O53" s="12"/>
      <c r="P53" s="12"/>
      <c r="Q53" s="12"/>
      <c r="R53" s="12"/>
    </row>
    <row r="54" spans="1:18" ht="71.25" x14ac:dyDescent="0.25">
      <c r="A54" s="45" t="s">
        <v>67</v>
      </c>
      <c r="B54" s="61"/>
      <c r="C54" s="62"/>
      <c r="D54" s="62"/>
      <c r="E54" s="62"/>
      <c r="F54" s="62"/>
      <c r="G54" s="6"/>
      <c r="J54" s="6"/>
      <c r="K54" s="6"/>
      <c r="L54" s="6"/>
      <c r="M54" s="6"/>
      <c r="N54" s="6"/>
      <c r="O54" s="12"/>
      <c r="P54" s="12"/>
      <c r="Q54" s="12"/>
      <c r="R54" s="12"/>
    </row>
    <row r="55" spans="1:18" x14ac:dyDescent="0.25">
      <c r="A55" s="45" t="s">
        <v>32</v>
      </c>
      <c r="B55" s="62"/>
      <c r="C55" s="62"/>
      <c r="D55" s="62"/>
      <c r="E55" s="62"/>
      <c r="F55" s="62"/>
      <c r="G55" s="6"/>
      <c r="J55" s="6"/>
      <c r="K55" s="6"/>
      <c r="L55" s="6"/>
      <c r="M55" s="6"/>
      <c r="N55" s="6"/>
      <c r="O55" s="12"/>
      <c r="P55" s="12"/>
      <c r="Q55" s="12"/>
      <c r="R55" s="12"/>
    </row>
    <row r="56" spans="1:18" x14ac:dyDescent="0.25">
      <c r="A56" s="45" t="s">
        <v>31</v>
      </c>
      <c r="B56" s="62"/>
      <c r="C56" s="62"/>
      <c r="D56" s="62"/>
      <c r="E56" s="62"/>
      <c r="F56" s="62"/>
      <c r="G56" s="6"/>
      <c r="J56" s="6"/>
      <c r="K56" s="6"/>
      <c r="L56" s="6"/>
      <c r="M56" s="6"/>
      <c r="N56" s="6"/>
      <c r="O56" s="12"/>
      <c r="P56" s="12"/>
      <c r="Q56" s="12"/>
      <c r="R56" s="12"/>
    </row>
    <row r="57" spans="1:18" x14ac:dyDescent="0.25">
      <c r="A57" s="45" t="s">
        <v>7</v>
      </c>
      <c r="B57" s="15"/>
      <c r="C57" s="17" t="s">
        <v>2</v>
      </c>
      <c r="D57" s="17">
        <v>3</v>
      </c>
      <c r="E57" s="26"/>
      <c r="F57" s="26">
        <f>D57*E57</f>
        <v>0</v>
      </c>
      <c r="G57" s="6"/>
      <c r="J57" s="6"/>
      <c r="K57" s="6"/>
      <c r="L57" s="6"/>
      <c r="M57" s="6"/>
      <c r="N57" s="6"/>
      <c r="O57" s="12"/>
      <c r="P57" s="12"/>
      <c r="Q57" s="12"/>
      <c r="R57" s="12"/>
    </row>
    <row r="58" spans="1:18" ht="42.75" x14ac:dyDescent="0.25">
      <c r="A58" s="44" t="s">
        <v>68</v>
      </c>
      <c r="B58" s="15"/>
      <c r="C58" s="19" t="s">
        <v>0</v>
      </c>
      <c r="D58" s="19">
        <v>1</v>
      </c>
      <c r="E58" s="26"/>
      <c r="F58" s="26">
        <f>D58*E58</f>
        <v>0</v>
      </c>
      <c r="G58" s="6"/>
      <c r="H58" s="6"/>
      <c r="I58" s="6"/>
      <c r="J58" s="6"/>
      <c r="K58" s="6"/>
      <c r="L58" s="6"/>
      <c r="M58" s="6"/>
      <c r="N58" s="6"/>
      <c r="O58" s="12"/>
      <c r="P58" s="12"/>
      <c r="Q58" s="12"/>
      <c r="R58" s="12"/>
    </row>
    <row r="59" spans="1:18" x14ac:dyDescent="0.25">
      <c r="A59" s="44" t="s">
        <v>69</v>
      </c>
      <c r="B59" s="61"/>
      <c r="C59" s="62"/>
      <c r="D59" s="62"/>
      <c r="E59" s="62"/>
      <c r="F59" s="62"/>
      <c r="G59" s="6"/>
      <c r="H59" s="6"/>
      <c r="K59" s="6"/>
      <c r="L59" s="6"/>
      <c r="M59" s="6"/>
      <c r="N59" s="6"/>
      <c r="O59" s="12"/>
      <c r="P59" s="12"/>
      <c r="Q59" s="12"/>
      <c r="R59" s="12"/>
    </row>
    <row r="60" spans="1:18" ht="28.5" x14ac:dyDescent="0.25">
      <c r="A60" s="44" t="s">
        <v>70</v>
      </c>
      <c r="B60" s="62"/>
      <c r="C60" s="62"/>
      <c r="D60" s="62"/>
      <c r="E60" s="62"/>
      <c r="F60" s="62"/>
      <c r="G60" s="6"/>
      <c r="H60" s="6"/>
      <c r="K60" s="6"/>
      <c r="L60" s="6"/>
      <c r="M60" s="6"/>
      <c r="N60" s="6"/>
      <c r="O60" s="12"/>
      <c r="P60" s="12"/>
      <c r="Q60" s="12"/>
      <c r="R60" s="12"/>
    </row>
    <row r="61" spans="1:18" x14ac:dyDescent="0.25">
      <c r="A61" s="44" t="s">
        <v>71</v>
      </c>
      <c r="B61" s="62"/>
      <c r="C61" s="62"/>
      <c r="D61" s="62"/>
      <c r="E61" s="62"/>
      <c r="F61" s="62"/>
      <c r="G61" s="6"/>
      <c r="H61" s="6"/>
      <c r="K61" s="6"/>
      <c r="N61" s="6"/>
      <c r="O61" s="12"/>
      <c r="P61" s="12"/>
      <c r="Q61" s="12"/>
      <c r="R61" s="12"/>
    </row>
    <row r="62" spans="1:18" x14ac:dyDescent="0.25">
      <c r="A62" s="44" t="s">
        <v>72</v>
      </c>
      <c r="B62" s="62"/>
      <c r="C62" s="62"/>
      <c r="D62" s="62"/>
      <c r="E62" s="62"/>
      <c r="F62" s="62"/>
      <c r="G62" s="6"/>
      <c r="H62" s="6"/>
      <c r="K62" s="6"/>
      <c r="L62" s="6"/>
      <c r="M62" s="6"/>
      <c r="N62" s="6"/>
      <c r="O62" s="12"/>
      <c r="P62" s="12"/>
      <c r="Q62" s="12"/>
      <c r="R62" s="12"/>
    </row>
    <row r="63" spans="1:18" x14ac:dyDescent="0.25">
      <c r="A63" s="44" t="s">
        <v>73</v>
      </c>
      <c r="B63" s="62"/>
      <c r="C63" s="62"/>
      <c r="D63" s="62"/>
      <c r="E63" s="62"/>
      <c r="F63" s="62"/>
      <c r="G63" s="6"/>
      <c r="H63" s="6"/>
      <c r="K63" s="6"/>
      <c r="L63" s="6"/>
      <c r="M63" s="6"/>
      <c r="N63" s="6"/>
      <c r="O63" s="12"/>
      <c r="P63" s="12"/>
      <c r="Q63" s="12"/>
      <c r="R63" s="12"/>
    </row>
    <row r="64" spans="1:18" x14ac:dyDescent="0.25">
      <c r="A64" s="44" t="s">
        <v>74</v>
      </c>
      <c r="B64" s="62"/>
      <c r="C64" s="62"/>
      <c r="D64" s="62"/>
      <c r="E64" s="62"/>
      <c r="F64" s="62"/>
      <c r="G64" s="6"/>
      <c r="H64" s="6"/>
      <c r="K64" s="6"/>
      <c r="L64" s="6"/>
      <c r="M64" s="6"/>
      <c r="N64" s="6"/>
      <c r="O64" s="12"/>
      <c r="P64" s="12"/>
      <c r="Q64" s="12"/>
      <c r="R64" s="12"/>
    </row>
    <row r="65" spans="1:18" x14ac:dyDescent="0.25">
      <c r="A65" s="44" t="s">
        <v>48</v>
      </c>
      <c r="B65" s="15"/>
      <c r="C65" s="19" t="s">
        <v>0</v>
      </c>
      <c r="D65" s="19">
        <v>1</v>
      </c>
      <c r="E65" s="26"/>
      <c r="F65" s="26">
        <f>D65*E65</f>
        <v>0</v>
      </c>
      <c r="G65" s="6"/>
      <c r="H65" s="6"/>
      <c r="K65" s="6"/>
      <c r="L65" s="6"/>
      <c r="M65" s="6"/>
      <c r="N65" s="6"/>
      <c r="O65" s="12"/>
      <c r="P65" s="12"/>
      <c r="Q65" s="12"/>
      <c r="R65" s="12"/>
    </row>
    <row r="66" spans="1:18" ht="28.5" x14ac:dyDescent="0.25">
      <c r="A66" s="44" t="s">
        <v>75</v>
      </c>
      <c r="B66" s="15"/>
      <c r="C66" s="19" t="s">
        <v>0</v>
      </c>
      <c r="D66" s="19">
        <v>1</v>
      </c>
      <c r="E66" s="26"/>
      <c r="F66" s="26">
        <f>D66*E66</f>
        <v>0</v>
      </c>
      <c r="G66" s="6"/>
      <c r="H66" s="6"/>
      <c r="I66" s="6"/>
      <c r="J66" s="6"/>
      <c r="K66" s="6"/>
      <c r="L66" s="6"/>
      <c r="M66" s="6"/>
      <c r="N66" s="6"/>
      <c r="O66" s="12"/>
      <c r="P66" s="12"/>
      <c r="Q66" s="12"/>
      <c r="R66" s="12"/>
    </row>
    <row r="67" spans="1:18" ht="28.5" x14ac:dyDescent="0.25">
      <c r="A67" s="45" t="s">
        <v>76</v>
      </c>
      <c r="B67" s="15"/>
      <c r="C67" s="19" t="s">
        <v>0</v>
      </c>
      <c r="D67" s="19">
        <v>1</v>
      </c>
      <c r="E67" s="26"/>
      <c r="F67" s="26">
        <f>D67*E67</f>
        <v>0</v>
      </c>
      <c r="G67" s="6"/>
      <c r="H67" s="6"/>
      <c r="K67" s="6"/>
      <c r="L67" s="6"/>
      <c r="M67" s="6"/>
      <c r="N67" s="6"/>
      <c r="O67" s="12"/>
      <c r="P67" s="12"/>
      <c r="Q67" s="12"/>
      <c r="R67" s="12"/>
    </row>
    <row r="68" spans="1:18" x14ac:dyDescent="0.25">
      <c r="A68" s="44" t="s">
        <v>77</v>
      </c>
      <c r="B68" s="15"/>
      <c r="C68" s="19" t="s">
        <v>0</v>
      </c>
      <c r="D68" s="19">
        <v>1</v>
      </c>
      <c r="E68" s="26"/>
      <c r="F68" s="26">
        <f>D68*E68</f>
        <v>0</v>
      </c>
      <c r="G68" s="6"/>
      <c r="H68" s="6"/>
      <c r="K68" s="6"/>
      <c r="L68" s="6"/>
      <c r="O68" s="12"/>
      <c r="P68" s="12"/>
      <c r="Q68" s="12"/>
      <c r="R68" s="12"/>
    </row>
    <row r="69" spans="1:18" ht="57" x14ac:dyDescent="0.25">
      <c r="A69" s="44" t="s">
        <v>78</v>
      </c>
      <c r="B69" s="15"/>
      <c r="C69" s="19" t="s">
        <v>0</v>
      </c>
      <c r="D69" s="19">
        <v>1</v>
      </c>
      <c r="E69" s="26"/>
      <c r="F69" s="26">
        <f>D69*E69</f>
        <v>0</v>
      </c>
      <c r="G69" s="6"/>
      <c r="H69" s="6"/>
      <c r="K69" s="6"/>
      <c r="L69" s="6"/>
      <c r="M69" s="6"/>
      <c r="N69" s="6"/>
      <c r="O69" s="12"/>
      <c r="P69" s="12"/>
      <c r="Q69" s="12"/>
      <c r="R69" s="12"/>
    </row>
    <row r="70" spans="1:18" x14ac:dyDescent="0.25">
      <c r="A70" s="46" t="s">
        <v>36</v>
      </c>
      <c r="B70" s="63">
        <f>F69+F68+F67+F66+F65+F58+F57+F53+F47+F44+F40+F34+F31+F27+F24+F21+F19+F16+F13+F11</f>
        <v>0</v>
      </c>
      <c r="C70" s="64"/>
      <c r="D70" s="64"/>
      <c r="E70" s="64"/>
      <c r="F70" s="64"/>
      <c r="G70" s="6"/>
      <c r="H70" s="6"/>
      <c r="I70" s="6"/>
      <c r="J70" s="6"/>
      <c r="K70" s="6"/>
      <c r="L70" s="6"/>
      <c r="M70" s="6"/>
      <c r="N70" s="6"/>
      <c r="O70" s="12"/>
      <c r="P70" s="12"/>
      <c r="Q70" s="12"/>
      <c r="R70" s="12"/>
    </row>
    <row r="71" spans="1:18" x14ac:dyDescent="0.25">
      <c r="A71" s="25" t="s">
        <v>239</v>
      </c>
      <c r="B71" s="64"/>
      <c r="C71" s="64"/>
      <c r="D71" s="64"/>
      <c r="E71" s="64"/>
      <c r="F71" s="64"/>
      <c r="G71" s="6"/>
      <c r="H71" s="6"/>
      <c r="I71" s="6"/>
      <c r="J71" s="6"/>
      <c r="K71" s="6"/>
      <c r="L71" s="6"/>
      <c r="M71" s="6"/>
      <c r="N71" s="6"/>
      <c r="O71" s="12"/>
      <c r="P71" s="12"/>
      <c r="Q71" s="12"/>
      <c r="R71" s="12"/>
    </row>
  </sheetData>
  <mergeCells count="16">
    <mergeCell ref="B22:F23"/>
    <mergeCell ref="B4:F10"/>
    <mergeCell ref="B12:F12"/>
    <mergeCell ref="B14:F15"/>
    <mergeCell ref="B20:F20"/>
    <mergeCell ref="B17:F18"/>
    <mergeCell ref="B54:F56"/>
    <mergeCell ref="B59:F64"/>
    <mergeCell ref="B32:F33"/>
    <mergeCell ref="B70:F71"/>
    <mergeCell ref="B25:F26"/>
    <mergeCell ref="B28:F30"/>
    <mergeCell ref="B35:F39"/>
    <mergeCell ref="B41:F43"/>
    <mergeCell ref="B45:F46"/>
    <mergeCell ref="B48:F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REKAPITULACIJA</vt:lpstr>
      <vt:lpstr>KANALI</vt:lpstr>
      <vt:lpstr>VRF</vt:lpstr>
      <vt:lpstr>CEVI</vt:lpstr>
      <vt:lpstr>VRF!_Hlk10469137</vt:lpstr>
      <vt:lpstr>KANALI!_Hlk8641582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</dc:creator>
  <cp:lastModifiedBy>Branka Pavlov</cp:lastModifiedBy>
  <dcterms:created xsi:type="dcterms:W3CDTF">2013-03-21T13:42:24Z</dcterms:created>
  <dcterms:modified xsi:type="dcterms:W3CDTF">2020-09-18T07:25:46Z</dcterms:modified>
</cp:coreProperties>
</file>